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ahqdc-my.sharepoint.com/personal/lgruiz_ura-hq_org/Documents/M Drive/Lourdes active docs folder/"/>
    </mc:Choice>
  </mc:AlternateContent>
  <xr:revisionPtr revIDLastSave="0" documentId="8_{C6F6078B-204B-4E9B-B47A-603DCFDD14D8}" xr6:coauthVersionLast="47" xr6:coauthVersionMax="47" xr10:uidLastSave="{00000000-0000-0000-0000-000000000000}"/>
  <bookViews>
    <workbookView xWindow="-108" yWindow="-108" windowWidth="23256" windowHeight="12456" xr2:uid="{74255873-F286-4376-94A3-74994711A3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H35" i="1"/>
  <c r="G36" i="1"/>
  <c r="H36" i="1" s="1"/>
  <c r="G37" i="1"/>
  <c r="H37" i="1"/>
  <c r="G38" i="1"/>
  <c r="H38" i="1"/>
  <c r="G39" i="1"/>
  <c r="H39" i="1"/>
  <c r="G40" i="1"/>
  <c r="H40" i="1"/>
  <c r="G41" i="1"/>
  <c r="H41" i="1"/>
  <c r="G42" i="1"/>
  <c r="H42" i="1" s="1"/>
  <c r="G43" i="1"/>
  <c r="H43" i="1" s="1"/>
  <c r="G44" i="1"/>
  <c r="H44" i="1" s="1"/>
  <c r="G45" i="1"/>
  <c r="H45" i="1"/>
  <c r="E21" i="1"/>
  <c r="D21" i="1"/>
  <c r="D22" i="1"/>
  <c r="B22" i="1"/>
  <c r="E22" i="1" s="1"/>
  <c r="F22" i="1" s="1"/>
  <c r="E24" i="1"/>
  <c r="F24" i="1" s="1"/>
  <c r="E23" i="1"/>
  <c r="F23" i="1" s="1"/>
  <c r="E28" i="1"/>
  <c r="F28" i="1" s="1"/>
  <c r="E27" i="1"/>
  <c r="D24" i="1"/>
  <c r="D28" i="1"/>
  <c r="D27" i="1"/>
  <c r="D23" i="1"/>
  <c r="H46" i="1" l="1"/>
  <c r="E29" i="1"/>
  <c r="E25" i="1"/>
  <c r="F27" i="1"/>
  <c r="F29" i="1" s="1"/>
  <c r="F21" i="1"/>
  <c r="G23" i="1"/>
  <c r="H23" i="1" s="1"/>
  <c r="G24" i="1"/>
  <c r="H24" i="1" s="1"/>
  <c r="G22" i="1"/>
  <c r="H22" i="1" s="1"/>
  <c r="G28" i="1"/>
  <c r="H28" i="1" s="1"/>
  <c r="F25" i="1" l="1"/>
  <c r="F30" i="1" s="1"/>
  <c r="G21" i="1"/>
  <c r="G25" i="1" s="1"/>
  <c r="G27" i="1"/>
  <c r="G29" i="1" s="1"/>
  <c r="E30" i="1"/>
  <c r="H21" i="1" l="1"/>
  <c r="H25" i="1" s="1"/>
  <c r="H27" i="1"/>
  <c r="H29" i="1" s="1"/>
  <c r="G30" i="1"/>
  <c r="H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2" authorId="0" shapeId="0" xr:uid="{3BBBAE53-997B-44A4-A4D9-3D15F547E569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<sst xmlns="http://schemas.openxmlformats.org/spreadsheetml/2006/main" count="54" uniqueCount="53">
  <si>
    <t>Graduate Students</t>
  </si>
  <si>
    <t>Hourly Students</t>
  </si>
  <si>
    <t>Personnel:</t>
  </si>
  <si>
    <t>Year 1</t>
  </si>
  <si>
    <t>Totals</t>
  </si>
  <si>
    <t>Base Salary</t>
  </si>
  <si>
    <t>% Effort</t>
  </si>
  <si>
    <t>Person Months</t>
  </si>
  <si>
    <t>Fringes</t>
  </si>
  <si>
    <t>Name</t>
  </si>
  <si>
    <t>(Enter names in the fields below)</t>
  </si>
  <si>
    <t>Salary Personnel:</t>
  </si>
  <si>
    <t>Faculty 1 - Academic</t>
  </si>
  <si>
    <t>Faculty 1 - Summer *</t>
  </si>
  <si>
    <t>Subtotal Salaries &amp; Fringe Benefits:</t>
  </si>
  <si>
    <t>Graduate Student (Hourly)</t>
  </si>
  <si>
    <t>Subtotal Wages &amp; Fringe Benefits:</t>
  </si>
  <si>
    <t>PERSONNEL TOTAL</t>
  </si>
  <si>
    <t>Faculty</t>
  </si>
  <si>
    <t>Postdocs</t>
  </si>
  <si>
    <t>Graduate Student (12-month)</t>
  </si>
  <si>
    <t>Hourly (based on 12 months):</t>
  </si>
  <si>
    <t xml:space="preserve">Part time Faculty  </t>
  </si>
  <si>
    <t>Part-time faculty</t>
  </si>
  <si>
    <t>Applicant Name</t>
  </si>
  <si>
    <t>Department</t>
  </si>
  <si>
    <t>University Name</t>
  </si>
  <si>
    <t>Ground transportation to/from airport (Uber, etc.)</t>
  </si>
  <si>
    <t>Ground transportation to/from airport to FNAL</t>
  </si>
  <si>
    <t>Rental car</t>
  </si>
  <si>
    <t>Rental car gas</t>
  </si>
  <si>
    <t>Other (specify)</t>
  </si>
  <si>
    <t xml:space="preserve">TRAVEL </t>
  </si>
  <si>
    <t>Round trip travel to/from Fermilab</t>
  </si>
  <si>
    <t>Other lodging</t>
  </si>
  <si>
    <t>TOTAL BUDGET REQUEST</t>
  </si>
  <si>
    <t>Assigned Grant Administrator:</t>
  </si>
  <si>
    <t>Grant administrator email address</t>
  </si>
  <si>
    <t xml:space="preserve">Fringe Rates </t>
  </si>
  <si>
    <t>Title of Proposal:</t>
  </si>
  <si>
    <t>URA VISITING SCHOLARS PROGRAM BUDGET WORKSHEET</t>
  </si>
  <si>
    <t>Travel 
To/From</t>
  </si>
  <si>
    <t>Domestic Travel Expenses</t>
  </si>
  <si>
    <t>Travel #/Days or Trips</t>
  </si>
  <si>
    <t>Per diem GSA First and last day of travel</t>
  </si>
  <si>
    <t xml:space="preserve">Fermilab Housing </t>
  </si>
  <si>
    <t>Per diem (two weeks maximum allowable). GSA rate for Zip code 60510. https://www.gsa.gov/travel/plan-book/per-diem-rates/per-diem-rates-results?action=perdiems_report&amp;fiscal_year=2025&amp;state=IL&amp;city=Batavia&amp;zip=60510</t>
  </si>
  <si>
    <t>Total  Domestic Travel $</t>
  </si>
  <si>
    <t>Round trip mileage (gas included in GSA rate) $0,70 for 2025</t>
  </si>
  <si>
    <t>GSA Rates</t>
  </si>
  <si>
    <r>
      <t xml:space="preserve">Salary </t>
    </r>
    <r>
      <rPr>
        <b/>
        <i/>
        <u/>
        <sz val="9"/>
        <rFont val="Aptos Narrow"/>
        <family val="2"/>
      </rPr>
      <t>Requested</t>
    </r>
  </si>
  <si>
    <t>Transportation /Housing/ Other costs</t>
  </si>
  <si>
    <t>Total Salary &amp; Fringe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</si>
</sst>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.0"/>
    <numFmt numFmtId="167" formatCode="&quot;$&quot;#,##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name val="Aptos Narrow"/>
      <family val="2"/>
    </font>
    <font>
      <sz val="11"/>
      <color theme="1"/>
      <name val="Aptos Narrow"/>
      <family val="2"/>
    </font>
    <font>
      <b/>
      <sz val="10"/>
      <name val="Aptos Narrow"/>
      <family val="2"/>
    </font>
    <font>
      <b/>
      <i/>
      <sz val="10"/>
      <name val="Aptos Narrow"/>
      <family val="2"/>
    </font>
    <font>
      <i/>
      <sz val="9"/>
      <name val="Aptos Narrow"/>
      <family val="2"/>
    </font>
    <font>
      <i/>
      <u/>
      <sz val="9"/>
      <name val="Aptos Narrow"/>
      <family val="2"/>
    </font>
    <font>
      <i/>
      <sz val="10"/>
      <name val="Aptos Narrow"/>
      <family val="2"/>
    </font>
    <font>
      <b/>
      <i/>
      <u/>
      <sz val="10"/>
      <name val="Aptos Narrow"/>
      <family val="2"/>
    </font>
    <font>
      <i/>
      <u/>
      <sz val="10"/>
      <name val="Aptos Narrow"/>
      <family val="2"/>
    </font>
    <font>
      <sz val="10"/>
      <name val="Aptos Narrow"/>
      <family val="2"/>
    </font>
    <font>
      <sz val="10"/>
      <color theme="1"/>
      <name val="Aptos Narrow"/>
      <family val="2"/>
    </font>
    <font>
      <sz val="9"/>
      <name val="Aptos Narrow"/>
      <family val="2"/>
    </font>
    <font>
      <b/>
      <i/>
      <u val="singleAccounting"/>
      <sz val="10"/>
      <name val="Aptos Narrow"/>
      <family val="2"/>
    </font>
    <font>
      <sz val="10"/>
      <color theme="2" tint="-0.499984740745262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b/>
      <sz val="10"/>
      <color theme="2" tint="-0.499984740745262"/>
      <name val="Aptos Narrow"/>
      <family val="2"/>
    </font>
    <font>
      <b/>
      <sz val="11"/>
      <color theme="1"/>
      <name val="Aptos Narrow"/>
      <family val="2"/>
    </font>
    <font>
      <b/>
      <sz val="14"/>
      <name val="Aptos Narrow"/>
      <family val="2"/>
    </font>
    <font>
      <b/>
      <sz val="11"/>
      <name val="Aptos"/>
      <family val="2"/>
    </font>
    <font>
      <b/>
      <sz val="11"/>
      <color rgb="FFFF0000"/>
      <name val="Aptos"/>
      <family val="2"/>
    </font>
    <font>
      <b/>
      <sz val="14"/>
      <color theme="1"/>
      <name val="Calibri"/>
      <family val="2"/>
      <scheme val="minor"/>
    </font>
    <font>
      <sz val="11"/>
      <color rgb="FFFF0000"/>
      <name val="Aptos Narrow"/>
      <family val="2"/>
    </font>
    <font>
      <b/>
      <u val="double"/>
      <sz val="10"/>
      <name val="Aptos Narrow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ptos"/>
      <family val="2"/>
    </font>
    <font>
      <b/>
      <i/>
      <sz val="9"/>
      <name val="Aptos Narrow"/>
      <family val="2"/>
    </font>
    <font>
      <b/>
      <i/>
      <u/>
      <sz val="9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4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ill="1"/>
    <xf numFmtId="0" fontId="10" fillId="0" borderId="0" xfId="0" applyFont="1" applyProtection="1">
      <protection locked="0"/>
    </xf>
    <xf numFmtId="0" fontId="10" fillId="0" borderId="0" xfId="0" applyFont="1"/>
    <xf numFmtId="0" fontId="11" fillId="2" borderId="12" xfId="0" applyFont="1" applyFill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8" fillId="0" borderId="17" xfId="0" applyFont="1" applyBorder="1" applyAlignment="1" applyProtection="1">
      <alignment horizontal="left"/>
      <protection locked="0"/>
    </xf>
    <xf numFmtId="0" fontId="11" fillId="2" borderId="17" xfId="0" applyFont="1" applyFill="1" applyBorder="1" applyAlignment="1" applyProtection="1">
      <alignment horizontal="left"/>
      <protection locked="0"/>
    </xf>
    <xf numFmtId="10" fontId="10" fillId="2" borderId="2" xfId="0" applyNumberFormat="1" applyFont="1" applyFill="1" applyBorder="1" applyProtection="1">
      <protection locked="0"/>
    </xf>
    <xf numFmtId="164" fontId="11" fillId="0" borderId="0" xfId="1" applyNumberFormat="1" applyFont="1" applyFill="1" applyBorder="1" applyProtection="1">
      <protection locked="0"/>
    </xf>
    <xf numFmtId="0" fontId="24" fillId="0" borderId="17" xfId="0" applyFont="1" applyBorder="1" applyAlignment="1" applyProtection="1">
      <alignment horizontal="left"/>
      <protection locked="0"/>
    </xf>
    <xf numFmtId="9" fontId="6" fillId="2" borderId="0" xfId="0" applyNumberFormat="1" applyFont="1" applyFill="1" applyAlignment="1" applyProtection="1">
      <alignment horizontal="right"/>
      <protection locked="0"/>
    </xf>
    <xf numFmtId="9" fontId="6" fillId="2" borderId="0" xfId="0" applyNumberFormat="1" applyFont="1" applyFill="1" applyProtection="1">
      <protection locked="0"/>
    </xf>
    <xf numFmtId="0" fontId="10" fillId="0" borderId="0" xfId="0" applyFont="1" applyBorder="1"/>
    <xf numFmtId="0" fontId="10" fillId="0" borderId="0" xfId="0" applyFont="1" applyBorder="1" applyAlignment="1" applyProtection="1">
      <alignment horizontal="left"/>
      <protection locked="0"/>
    </xf>
    <xf numFmtId="167" fontId="6" fillId="2" borderId="0" xfId="0" applyNumberFormat="1" applyFont="1" applyFill="1" applyProtection="1">
      <protection locked="0"/>
    </xf>
    <xf numFmtId="167" fontId="18" fillId="0" borderId="0" xfId="1" applyNumberFormat="1" applyFont="1" applyFill="1" applyBorder="1" applyProtection="1">
      <protection locked="0"/>
    </xf>
    <xf numFmtId="167" fontId="11" fillId="0" borderId="0" xfId="0" applyNumberFormat="1" applyFont="1" applyAlignment="1" applyProtection="1">
      <alignment horizontal="center"/>
      <protection locked="0"/>
    </xf>
    <xf numFmtId="167" fontId="0" fillId="0" borderId="0" xfId="0" applyNumberFormat="1"/>
    <xf numFmtId="167" fontId="18" fillId="0" borderId="16" xfId="1" applyNumberFormat="1" applyFont="1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5" fillId="0" borderId="0" xfId="2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 indent="1"/>
      <protection locked="0"/>
    </xf>
    <xf numFmtId="41" fontId="11" fillId="0" borderId="0" xfId="0" applyNumberFormat="1" applyFont="1" applyFill="1" applyBorder="1" applyAlignment="1" applyProtection="1">
      <alignment horizontal="left"/>
      <protection locked="0"/>
    </xf>
    <xf numFmtId="0" fontId="18" fillId="0" borderId="0" xfId="0" applyFont="1" applyFill="1" applyBorder="1" applyProtection="1"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Protection="1">
      <protection locked="0"/>
    </xf>
    <xf numFmtId="0" fontId="25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/>
    <xf numFmtId="167" fontId="18" fillId="0" borderId="0" xfId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167" fontId="10" fillId="0" borderId="0" xfId="0" applyNumberFormat="1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left" indent="2"/>
      <protection locked="0"/>
    </xf>
    <xf numFmtId="41" fontId="10" fillId="0" borderId="0" xfId="0" applyNumberFormat="1" applyFont="1" applyFill="1" applyBorder="1" applyProtection="1">
      <protection locked="0"/>
    </xf>
    <xf numFmtId="167" fontId="11" fillId="0" borderId="0" xfId="0" applyNumberFormat="1" applyFont="1" applyFill="1" applyBorder="1" applyAlignment="1" applyProtection="1">
      <alignment vertical="center"/>
      <protection locked="0"/>
    </xf>
    <xf numFmtId="167" fontId="18" fillId="0" borderId="0" xfId="0" applyNumberFormat="1" applyFont="1" applyFill="1" applyBorder="1" applyProtection="1"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167" fontId="15" fillId="0" borderId="0" xfId="0" applyNumberFormat="1" applyFont="1" applyFill="1" applyBorder="1" applyAlignment="1" applyProtection="1">
      <alignment horizontal="center"/>
      <protection locked="0"/>
    </xf>
    <xf numFmtId="167" fontId="15" fillId="0" borderId="0" xfId="1" applyNumberFormat="1" applyFont="1" applyFill="1" applyBorder="1" applyAlignment="1" applyProtection="1">
      <alignment horizontal="center"/>
      <protection locked="0"/>
    </xf>
    <xf numFmtId="164" fontId="18" fillId="0" borderId="0" xfId="1" applyNumberFormat="1" applyFont="1" applyFill="1" applyBorder="1" applyAlignment="1" applyProtection="1">
      <protection locked="0"/>
    </xf>
    <xf numFmtId="167" fontId="18" fillId="0" borderId="0" xfId="1" applyNumberFormat="1" applyFont="1" applyFill="1" applyBorder="1" applyAlignment="1" applyProtection="1">
      <protection locked="0"/>
    </xf>
    <xf numFmtId="167" fontId="18" fillId="0" borderId="0" xfId="1" applyNumberFormat="1" applyFont="1" applyFill="1" applyBorder="1" applyAlignment="1" applyProtection="1">
      <alignment horizontal="center"/>
    </xf>
    <xf numFmtId="166" fontId="18" fillId="0" borderId="0" xfId="1" applyNumberFormat="1" applyFont="1" applyFill="1" applyBorder="1" applyAlignment="1" applyProtection="1">
      <alignment horizontal="center"/>
      <protection locked="0"/>
    </xf>
    <xf numFmtId="0" fontId="23" fillId="0" borderId="0" xfId="2" applyFont="1" applyFill="1" applyAlignment="1" applyProtection="1">
      <alignment vertical="center"/>
      <protection locked="0"/>
    </xf>
    <xf numFmtId="167" fontId="23" fillId="0" borderId="0" xfId="2" applyNumberFormat="1" applyFont="1" applyFill="1" applyAlignment="1" applyProtection="1">
      <alignment vertical="center"/>
      <protection locked="0"/>
    </xf>
    <xf numFmtId="9" fontId="11" fillId="0" borderId="0" xfId="0" applyNumberFormat="1" applyFont="1" applyFill="1" applyProtection="1">
      <protection locked="0"/>
    </xf>
    <xf numFmtId="167" fontId="11" fillId="0" borderId="0" xfId="0" applyNumberFormat="1" applyFont="1" applyFill="1" applyProtection="1">
      <protection locked="0"/>
    </xf>
    <xf numFmtId="167" fontId="11" fillId="0" borderId="0" xfId="1" applyNumberFormat="1" applyFont="1" applyFill="1" applyBorder="1" applyAlignment="1" applyProtection="1">
      <alignment horizontal="center"/>
    </xf>
    <xf numFmtId="10" fontId="11" fillId="0" borderId="0" xfId="2" applyNumberFormat="1" applyFont="1" applyFill="1" applyAlignment="1" applyProtection="1">
      <protection locked="0"/>
    </xf>
    <xf numFmtId="9" fontId="6" fillId="2" borderId="0" xfId="0" applyNumberFormat="1" applyFont="1" applyFill="1" applyAlignment="1" applyProtection="1">
      <protection locked="0"/>
    </xf>
    <xf numFmtId="0" fontId="10" fillId="0" borderId="0" xfId="0" applyFont="1" applyAlignment="1" applyProtection="1">
      <protection locked="0"/>
    </xf>
    <xf numFmtId="43" fontId="18" fillId="0" borderId="16" xfId="1" applyFont="1" applyFill="1" applyBorder="1" applyAlignment="1" applyProtection="1"/>
    <xf numFmtId="43" fontId="18" fillId="2" borderId="28" xfId="1" applyFont="1" applyFill="1" applyBorder="1" applyAlignment="1" applyProtection="1"/>
    <xf numFmtId="0" fontId="10" fillId="0" borderId="0" xfId="0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0" fillId="0" borderId="0" xfId="0" applyAlignment="1"/>
    <xf numFmtId="10" fontId="18" fillId="0" borderId="4" xfId="0" applyNumberFormat="1" applyFont="1" applyFill="1" applyBorder="1" applyAlignment="1" applyProtection="1">
      <alignment horizontal="center"/>
      <protection locked="0"/>
    </xf>
    <xf numFmtId="10" fontId="19" fillId="0" borderId="16" xfId="0" applyNumberFormat="1" applyFont="1" applyFill="1" applyBorder="1" applyAlignment="1" applyProtection="1">
      <alignment horizontal="center"/>
      <protection locked="0"/>
    </xf>
    <xf numFmtId="166" fontId="6" fillId="2" borderId="0" xfId="0" applyNumberFormat="1" applyFont="1" applyFill="1" applyAlignment="1" applyProtection="1">
      <alignment horizontal="center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166" fontId="11" fillId="0" borderId="0" xfId="0" applyNumberFormat="1" applyFont="1" applyFill="1" applyBorder="1" applyAlignment="1" applyProtection="1">
      <alignment horizontal="center"/>
      <protection locked="0"/>
    </xf>
    <xf numFmtId="166" fontId="11" fillId="0" borderId="0" xfId="0" applyNumberFormat="1" applyFont="1" applyFill="1" applyBorder="1" applyAlignment="1" applyProtection="1">
      <alignment horizontal="center" vertical="center"/>
      <protection locked="0"/>
    </xf>
    <xf numFmtId="166" fontId="22" fillId="0" borderId="0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167" fontId="18" fillId="0" borderId="14" xfId="1" applyNumberFormat="1" applyFont="1" applyFill="1" applyBorder="1" applyAlignment="1" applyProtection="1">
      <alignment horizontal="center"/>
      <protection locked="0"/>
    </xf>
    <xf numFmtId="167" fontId="19" fillId="0" borderId="15" xfId="1" applyNumberFormat="1" applyFont="1" applyFill="1" applyBorder="1" applyAlignment="1" applyProtection="1">
      <alignment horizontal="center"/>
      <protection locked="0"/>
    </xf>
    <xf numFmtId="167" fontId="18" fillId="0" borderId="15" xfId="1" applyNumberFormat="1" applyFont="1" applyFill="1" applyBorder="1" applyAlignment="1" applyProtection="1">
      <alignment horizontal="center"/>
      <protection locked="0"/>
    </xf>
    <xf numFmtId="167" fontId="18" fillId="2" borderId="14" xfId="1" applyNumberFormat="1" applyFont="1" applyFill="1" applyBorder="1" applyAlignment="1" applyProtection="1">
      <alignment horizontal="center"/>
      <protection locked="0"/>
    </xf>
    <xf numFmtId="167" fontId="13" fillId="2" borderId="13" xfId="0" applyNumberFormat="1" applyFont="1" applyFill="1" applyBorder="1" applyAlignment="1" applyProtection="1">
      <alignment horizontal="center" vertical="center" wrapText="1"/>
      <protection locked="0"/>
    </xf>
    <xf numFmtId="167" fontId="18" fillId="2" borderId="0" xfId="1" applyNumberFormat="1" applyFont="1" applyFill="1" applyBorder="1" applyAlignment="1" applyProtection="1">
      <alignment horizontal="center"/>
    </xf>
    <xf numFmtId="167" fontId="11" fillId="0" borderId="0" xfId="2" applyNumberFormat="1" applyFont="1" applyFill="1" applyAlignment="1" applyProtection="1">
      <alignment horizontal="center"/>
      <protection locked="0"/>
    </xf>
    <xf numFmtId="167" fontId="4" fillId="2" borderId="0" xfId="2" applyNumberFormat="1" applyFont="1" applyFill="1" applyAlignment="1" applyProtection="1">
      <alignment horizontal="center"/>
      <protection locked="0"/>
    </xf>
    <xf numFmtId="167" fontId="14" fillId="2" borderId="13" xfId="0" applyNumberFormat="1" applyFont="1" applyFill="1" applyBorder="1" applyAlignment="1" applyProtection="1">
      <alignment horizontal="center" vertical="center"/>
      <protection locked="0"/>
    </xf>
    <xf numFmtId="167" fontId="21" fillId="0" borderId="0" xfId="1" applyNumberFormat="1" applyFont="1" applyFill="1" applyBorder="1" applyAlignment="1" applyProtection="1">
      <alignment horizontal="center"/>
      <protection locked="0"/>
    </xf>
    <xf numFmtId="167" fontId="0" fillId="0" borderId="0" xfId="0" applyNumberFormat="1" applyAlignment="1">
      <alignment horizontal="center"/>
    </xf>
    <xf numFmtId="167" fontId="0" fillId="2" borderId="0" xfId="0" applyNumberFormat="1" applyFill="1" applyBorder="1" applyAlignment="1" applyProtection="1">
      <alignment horizontal="center"/>
      <protection locked="0"/>
    </xf>
    <xf numFmtId="167" fontId="18" fillId="0" borderId="0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Alignment="1">
      <alignment horizontal="centerContinuous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166" fontId="1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vertical="center" wrapText="1"/>
      <protection locked="0"/>
    </xf>
    <xf numFmtId="0" fontId="31" fillId="0" borderId="0" xfId="0" applyFont="1"/>
    <xf numFmtId="166" fontId="18" fillId="2" borderId="6" xfId="1" applyNumberFormat="1" applyFont="1" applyFill="1" applyBorder="1" applyAlignment="1" applyProtection="1">
      <alignment horizontal="center"/>
      <protection locked="0"/>
    </xf>
    <xf numFmtId="41" fontId="10" fillId="2" borderId="6" xfId="0" applyNumberFormat="1" applyFont="1" applyFill="1" applyBorder="1" applyProtection="1">
      <protection locked="0"/>
    </xf>
    <xf numFmtId="164" fontId="11" fillId="2" borderId="6" xfId="1" applyNumberFormat="1" applyFont="1" applyFill="1" applyBorder="1" applyAlignment="1" applyProtection="1">
      <protection locked="0"/>
    </xf>
    <xf numFmtId="0" fontId="11" fillId="0" borderId="9" xfId="0" applyFont="1" applyBorder="1" applyAlignment="1" applyProtection="1">
      <alignment horizontal="left" indent="2"/>
      <protection locked="0"/>
    </xf>
    <xf numFmtId="41" fontId="11" fillId="2" borderId="21" xfId="0" applyNumberFormat="1" applyFont="1" applyFill="1" applyBorder="1" applyAlignment="1" applyProtection="1">
      <alignment horizontal="right" indent="1"/>
      <protection locked="0"/>
    </xf>
    <xf numFmtId="166" fontId="18" fillId="2" borderId="21" xfId="1" applyNumberFormat="1" applyFont="1" applyFill="1" applyBorder="1" applyAlignment="1" applyProtection="1">
      <alignment horizontal="right"/>
      <protection locked="0"/>
    </xf>
    <xf numFmtId="41" fontId="10" fillId="2" borderId="3" xfId="0" applyNumberFormat="1" applyFont="1" applyFill="1" applyBorder="1" applyAlignment="1" applyProtection="1">
      <alignment horizontal="right"/>
      <protection locked="0"/>
    </xf>
    <xf numFmtId="164" fontId="18" fillId="2" borderId="22" xfId="1" applyNumberFormat="1" applyFont="1" applyFill="1" applyBorder="1" applyAlignment="1" applyProtection="1">
      <alignment horizontal="right"/>
    </xf>
    <xf numFmtId="167" fontId="18" fillId="2" borderId="3" xfId="1" applyNumberFormat="1" applyFont="1" applyFill="1" applyBorder="1" applyAlignment="1" applyProtection="1">
      <alignment horizontal="center"/>
    </xf>
    <xf numFmtId="41" fontId="11" fillId="0" borderId="0" xfId="0" applyNumberFormat="1" applyFont="1" applyFill="1" applyBorder="1" applyAlignment="1" applyProtection="1">
      <alignment horizontal="right" indent="1"/>
      <protection locked="0"/>
    </xf>
    <xf numFmtId="166" fontId="18" fillId="0" borderId="0" xfId="1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164" fontId="18" fillId="0" borderId="0" xfId="1" applyNumberFormat="1" applyFont="1" applyFill="1" applyBorder="1" applyAlignment="1" applyProtection="1">
      <alignment horizontal="right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right" indent="1"/>
      <protection locked="0"/>
    </xf>
    <xf numFmtId="167" fontId="18" fillId="3" borderId="15" xfId="1" applyNumberFormat="1" applyFont="1" applyFill="1" applyBorder="1" applyAlignment="1" applyProtection="1">
      <alignment horizontal="center"/>
      <protection locked="0"/>
    </xf>
    <xf numFmtId="10" fontId="10" fillId="3" borderId="1" xfId="0" applyNumberFormat="1" applyFont="1" applyFill="1" applyBorder="1" applyProtection="1">
      <protection locked="0"/>
    </xf>
    <xf numFmtId="43" fontId="18" fillId="3" borderId="28" xfId="1" applyFont="1" applyFill="1" applyBorder="1" applyAlignment="1" applyProtection="1"/>
    <xf numFmtId="167" fontId="32" fillId="3" borderId="28" xfId="1" applyNumberFormat="1" applyFont="1" applyFill="1" applyBorder="1" applyAlignment="1" applyProtection="1">
      <alignment horizontal="center"/>
    </xf>
    <xf numFmtId="167" fontId="32" fillId="3" borderId="16" xfId="1" applyNumberFormat="1" applyFont="1" applyFill="1" applyBorder="1" applyAlignment="1" applyProtection="1">
      <alignment horizontal="center"/>
    </xf>
    <xf numFmtId="166" fontId="18" fillId="3" borderId="18" xfId="1" applyNumberFormat="1" applyFont="1" applyFill="1" applyBorder="1" applyAlignment="1" applyProtection="1">
      <alignment horizontal="center"/>
      <protection locked="0"/>
    </xf>
    <xf numFmtId="10" fontId="19" fillId="3" borderId="19" xfId="0" applyNumberFormat="1" applyFont="1" applyFill="1" applyBorder="1" applyProtection="1">
      <protection locked="0"/>
    </xf>
    <xf numFmtId="43" fontId="18" fillId="3" borderId="27" xfId="1" applyFont="1" applyFill="1" applyBorder="1" applyAlignment="1" applyProtection="1"/>
    <xf numFmtId="167" fontId="11" fillId="3" borderId="20" xfId="1" applyNumberFormat="1" applyFont="1" applyFill="1" applyBorder="1" applyAlignment="1" applyProtection="1">
      <alignment horizontal="center"/>
    </xf>
    <xf numFmtId="41" fontId="11" fillId="0" borderId="0" xfId="0" applyNumberFormat="1" applyFont="1" applyBorder="1" applyAlignment="1" applyProtection="1">
      <alignment horizontal="center"/>
      <protection locked="0"/>
    </xf>
    <xf numFmtId="0" fontId="18" fillId="0" borderId="15" xfId="0" applyFont="1" applyBorder="1" applyAlignment="1" applyProtection="1">
      <alignment horizontal="left"/>
      <protection locked="0"/>
    </xf>
    <xf numFmtId="0" fontId="18" fillId="0" borderId="15" xfId="0" applyFont="1" applyBorder="1" applyAlignment="1" applyProtection="1">
      <alignment vertical="top" wrapText="1"/>
      <protection locked="0"/>
    </xf>
    <xf numFmtId="165" fontId="18" fillId="0" borderId="16" xfId="1" applyNumberFormat="1" applyFont="1" applyFill="1" applyBorder="1" applyAlignment="1" applyProtection="1">
      <alignment horizontal="center" vertical="center"/>
      <protection locked="0"/>
    </xf>
    <xf numFmtId="167" fontId="11" fillId="0" borderId="0" xfId="1" applyNumberFormat="1" applyFont="1" applyFill="1" applyBorder="1" applyAlignment="1" applyProtection="1">
      <alignment horizontal="center"/>
      <protection locked="0"/>
    </xf>
    <xf numFmtId="0" fontId="18" fillId="0" borderId="31" xfId="0" applyFont="1" applyFill="1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31" xfId="0" applyFont="1" applyBorder="1" applyAlignment="1" applyProtection="1">
      <alignment vertical="top"/>
      <protection locked="0"/>
    </xf>
    <xf numFmtId="166" fontId="11" fillId="0" borderId="16" xfId="0" applyNumberFormat="1" applyFont="1" applyBorder="1" applyAlignment="1" applyProtection="1">
      <alignment horizontal="center" vertical="top" wrapText="1"/>
      <protection locked="0"/>
    </xf>
    <xf numFmtId="164" fontId="11" fillId="0" borderId="16" xfId="1" applyNumberFormat="1" applyFont="1" applyFill="1" applyBorder="1" applyAlignment="1" applyProtection="1">
      <alignment horizontal="center" vertical="top" wrapText="1"/>
      <protection locked="0"/>
    </xf>
    <xf numFmtId="167" fontId="18" fillId="0" borderId="0" xfId="1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167" fontId="0" fillId="0" borderId="16" xfId="0" applyNumberFormat="1" applyBorder="1" applyAlignment="1">
      <alignment horizontal="center"/>
    </xf>
    <xf numFmtId="0" fontId="35" fillId="0" borderId="1" xfId="0" applyFont="1" applyFill="1" applyBorder="1" applyAlignment="1" applyProtection="1">
      <protection locked="0"/>
    </xf>
    <xf numFmtId="167" fontId="0" fillId="0" borderId="0" xfId="0" applyNumberFormat="1" applyFill="1" applyBorder="1" applyAlignment="1">
      <alignment horizontal="center"/>
    </xf>
    <xf numFmtId="0" fontId="35" fillId="0" borderId="1" xfId="0" applyFont="1" applyFill="1" applyBorder="1" applyAlignment="1" applyProtection="1">
      <alignment vertical="center"/>
      <protection locked="0"/>
    </xf>
    <xf numFmtId="165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167" fontId="0" fillId="0" borderId="4" xfId="0" applyNumberFormat="1" applyBorder="1" applyAlignment="1">
      <alignment horizontal="center"/>
    </xf>
    <xf numFmtId="0" fontId="0" fillId="0" borderId="16" xfId="0" applyFill="1" applyBorder="1" applyAlignment="1">
      <alignment horizontal="center" vertical="center" wrapText="1"/>
    </xf>
    <xf numFmtId="167" fontId="0" fillId="0" borderId="16" xfId="0" applyNumberFormat="1" applyFill="1" applyBorder="1" applyAlignment="1">
      <alignment horizontal="center"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6" xfId="0" applyNumberFormat="1" applyFill="1" applyBorder="1" applyAlignment="1">
      <alignment horizontal="center"/>
    </xf>
    <xf numFmtId="41" fontId="11" fillId="0" borderId="29" xfId="0" applyNumberFormat="1" applyFont="1" applyBorder="1" applyAlignment="1" applyProtection="1">
      <alignment horizontal="center" vertical="top" wrapText="1"/>
      <protection locked="0"/>
    </xf>
    <xf numFmtId="167" fontId="11" fillId="0" borderId="16" xfId="1" applyNumberFormat="1" applyFont="1" applyFill="1" applyBorder="1" applyAlignment="1" applyProtection="1">
      <alignment horizontal="center" vertical="top"/>
    </xf>
    <xf numFmtId="0" fontId="34" fillId="0" borderId="29" xfId="3" applyFill="1" applyBorder="1" applyAlignment="1" applyProtection="1">
      <alignment vertical="center"/>
      <protection locked="0"/>
    </xf>
    <xf numFmtId="0" fontId="29" fillId="0" borderId="1" xfId="0" applyFont="1" applyFill="1" applyBorder="1" applyAlignment="1" applyProtection="1">
      <alignment vertical="center"/>
      <protection locked="0"/>
    </xf>
    <xf numFmtId="0" fontId="29" fillId="0" borderId="28" xfId="0" applyFont="1" applyFill="1" applyBorder="1" applyAlignment="1" applyProtection="1">
      <alignment vertical="center"/>
      <protection locked="0"/>
    </xf>
    <xf numFmtId="167" fontId="11" fillId="2" borderId="21" xfId="1" applyNumberFormat="1" applyFont="1" applyFill="1" applyBorder="1" applyAlignment="1" applyProtection="1">
      <alignment horizontal="center"/>
    </xf>
    <xf numFmtId="0" fontId="30" fillId="0" borderId="0" xfId="0" applyFont="1" applyFill="1" applyBorder="1" applyAlignment="1">
      <alignment horizontal="center" vertical="center"/>
    </xf>
    <xf numFmtId="167" fontId="5" fillId="0" borderId="0" xfId="2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Fill="1" applyBorder="1" applyAlignment="1" applyProtection="1">
      <alignment horizontal="center"/>
      <protection locked="0"/>
    </xf>
    <xf numFmtId="167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wrapText="1"/>
    </xf>
    <xf numFmtId="0" fontId="28" fillId="0" borderId="29" xfId="2" applyFont="1" applyFill="1" applyBorder="1" applyAlignment="1" applyProtection="1">
      <alignment vertical="center"/>
      <protection locked="0"/>
    </xf>
    <xf numFmtId="0" fontId="28" fillId="0" borderId="29" xfId="0" applyFont="1" applyFill="1" applyBorder="1" applyProtection="1">
      <protection locked="0"/>
    </xf>
    <xf numFmtId="0" fontId="28" fillId="0" borderId="29" xfId="0" applyFont="1" applyFill="1" applyBorder="1" applyAlignment="1" applyProtection="1">
      <alignment vertical="center"/>
      <protection locked="0"/>
    </xf>
    <xf numFmtId="0" fontId="30" fillId="0" borderId="25" xfId="0" applyFont="1" applyBorder="1" applyAlignment="1">
      <alignment horizontal="centerContinuous" vertical="center"/>
    </xf>
    <xf numFmtId="0" fontId="30" fillId="0" borderId="32" xfId="0" applyFont="1" applyBorder="1" applyAlignment="1">
      <alignment horizontal="centerContinuous" vertical="center"/>
    </xf>
    <xf numFmtId="0" fontId="30" fillId="0" borderId="33" xfId="0" applyFont="1" applyBorder="1" applyAlignment="1">
      <alignment horizontal="centerContinuous" vertical="center"/>
    </xf>
    <xf numFmtId="0" fontId="35" fillId="0" borderId="29" xfId="0" applyFont="1" applyFill="1" applyBorder="1" applyAlignment="1" applyProtection="1">
      <alignment vertical="center"/>
      <protection locked="0"/>
    </xf>
    <xf numFmtId="0" fontId="35" fillId="0" borderId="28" xfId="0" applyFont="1" applyFill="1" applyBorder="1" applyAlignment="1" applyProtection="1">
      <alignment vertical="center"/>
      <protection locked="0"/>
    </xf>
    <xf numFmtId="0" fontId="35" fillId="0" borderId="29" xfId="0" applyFont="1" applyFill="1" applyBorder="1" applyAlignment="1" applyProtection="1">
      <protection locked="0"/>
    </xf>
    <xf numFmtId="0" fontId="35" fillId="0" borderId="28" xfId="0" applyFont="1" applyFill="1" applyBorder="1" applyAlignment="1" applyProtection="1">
      <protection locked="0"/>
    </xf>
    <xf numFmtId="0" fontId="35" fillId="0" borderId="29" xfId="0" applyFont="1" applyFill="1" applyBorder="1" applyAlignment="1" applyProtection="1">
      <alignment horizontal="left"/>
      <protection locked="0"/>
    </xf>
    <xf numFmtId="167" fontId="18" fillId="0" borderId="29" xfId="1" applyNumberFormat="1" applyFont="1" applyFill="1" applyBorder="1" applyAlignment="1" applyProtection="1">
      <alignment horizontal="center"/>
    </xf>
    <xf numFmtId="167" fontId="11" fillId="3" borderId="29" xfId="1" applyNumberFormat="1" applyFont="1" applyFill="1" applyBorder="1" applyAlignment="1" applyProtection="1">
      <alignment horizontal="center"/>
    </xf>
    <xf numFmtId="167" fontId="18" fillId="2" borderId="2" xfId="1" applyNumberFormat="1" applyFont="1" applyFill="1" applyBorder="1" applyAlignment="1" applyProtection="1">
      <alignment horizontal="center"/>
    </xf>
    <xf numFmtId="167" fontId="10" fillId="2" borderId="36" xfId="0" applyNumberFormat="1" applyFont="1" applyFill="1" applyBorder="1" applyAlignment="1" applyProtection="1">
      <alignment horizontal="center"/>
      <protection locked="0"/>
    </xf>
    <xf numFmtId="167" fontId="11" fillId="0" borderId="16" xfId="1" applyNumberFormat="1" applyFont="1" applyFill="1" applyBorder="1" applyAlignment="1" applyProtection="1">
      <alignment horizontal="center"/>
    </xf>
    <xf numFmtId="167" fontId="11" fillId="3" borderId="4" xfId="1" applyNumberFormat="1" applyFont="1" applyFill="1" applyBorder="1" applyAlignment="1" applyProtection="1">
      <alignment horizontal="center"/>
    </xf>
    <xf numFmtId="167" fontId="11" fillId="2" borderId="16" xfId="1" applyNumberFormat="1" applyFont="1" applyFill="1" applyBorder="1" applyAlignment="1" applyProtection="1">
      <alignment horizontal="center"/>
    </xf>
    <xf numFmtId="167" fontId="11" fillId="3" borderId="37" xfId="1" applyNumberFormat="1" applyFont="1" applyFill="1" applyBorder="1" applyAlignment="1" applyProtection="1">
      <alignment horizontal="center"/>
    </xf>
    <xf numFmtId="167" fontId="11" fillId="2" borderId="38" xfId="1" applyNumberFormat="1" applyFont="1" applyFill="1" applyBorder="1" applyAlignment="1" applyProtection="1">
      <alignment horizontal="center"/>
    </xf>
    <xf numFmtId="167" fontId="11" fillId="0" borderId="34" xfId="1" applyNumberFormat="1" applyFont="1" applyFill="1" applyBorder="1" applyAlignment="1" applyProtection="1">
      <alignment horizontal="center"/>
    </xf>
    <xf numFmtId="0" fontId="26" fillId="0" borderId="9" xfId="0" applyFont="1" applyFill="1" applyBorder="1" applyAlignment="1" applyProtection="1">
      <protection locked="0"/>
    </xf>
    <xf numFmtId="0" fontId="26" fillId="0" borderId="0" xfId="0" applyFont="1" applyFill="1" applyBorder="1" applyAlignment="1" applyProtection="1">
      <protection locked="0"/>
    </xf>
    <xf numFmtId="0" fontId="26" fillId="0" borderId="25" xfId="0" applyFont="1" applyFill="1" applyBorder="1" applyAlignment="1" applyProtection="1">
      <protection locked="0"/>
    </xf>
    <xf numFmtId="167" fontId="11" fillId="0" borderId="39" xfId="0" applyNumberFormat="1" applyFont="1" applyBorder="1" applyAlignment="1" applyProtection="1">
      <alignment horizontal="center"/>
      <protection locked="0"/>
    </xf>
    <xf numFmtId="0" fontId="18" fillId="0" borderId="15" xfId="0" applyFont="1" applyFill="1" applyBorder="1" applyAlignment="1" applyProtection="1">
      <alignment wrapText="1"/>
      <protection locked="0"/>
    </xf>
    <xf numFmtId="167" fontId="11" fillId="0" borderId="29" xfId="0" applyNumberFormat="1" applyFont="1" applyBorder="1" applyAlignment="1" applyProtection="1">
      <alignment horizontal="center"/>
      <protection locked="0"/>
    </xf>
    <xf numFmtId="167" fontId="11" fillId="0" borderId="29" xfId="0" applyNumberFormat="1" applyFont="1" applyFill="1" applyBorder="1" applyAlignment="1" applyProtection="1">
      <alignment horizontal="center" vertical="center" wrapText="1"/>
      <protection locked="0"/>
    </xf>
    <xf numFmtId="167" fontId="11" fillId="2" borderId="16" xfId="1" applyNumberFormat="1" applyFont="1" applyFill="1" applyBorder="1" applyAlignment="1" applyProtection="1">
      <alignment horizontal="center"/>
      <protection locked="0"/>
    </xf>
    <xf numFmtId="167" fontId="11" fillId="0" borderId="16" xfId="1" applyNumberFormat="1" applyFont="1" applyFill="1" applyBorder="1" applyAlignment="1" applyProtection="1">
      <alignment horizontal="center" vertical="center" wrapText="1"/>
    </xf>
    <xf numFmtId="167" fontId="12" fillId="0" borderId="24" xfId="0" applyNumberFormat="1" applyFont="1" applyBorder="1" applyAlignment="1" applyProtection="1">
      <alignment horizontal="center" vertical="center"/>
      <protection locked="0"/>
    </xf>
    <xf numFmtId="167" fontId="12" fillId="0" borderId="34" xfId="0" applyNumberFormat="1" applyFont="1" applyBorder="1" applyAlignment="1" applyProtection="1">
      <alignment horizontal="center" vertical="center"/>
      <protection locked="0"/>
    </xf>
    <xf numFmtId="167" fontId="12" fillId="0" borderId="35" xfId="0" applyNumberFormat="1" applyFont="1" applyBorder="1" applyAlignment="1" applyProtection="1">
      <alignment horizontal="center" vertical="center"/>
      <protection locked="0"/>
    </xf>
    <xf numFmtId="164" fontId="11" fillId="0" borderId="0" xfId="1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23" fillId="2" borderId="0" xfId="2" applyFont="1" applyFill="1" applyAlignment="1" applyProtection="1">
      <alignment horizontal="center" vertical="center"/>
      <protection locked="0"/>
    </xf>
    <xf numFmtId="167" fontId="23" fillId="2" borderId="0" xfId="2" applyNumberFormat="1" applyFont="1" applyFill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33" fillId="0" borderId="29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167" fontId="0" fillId="0" borderId="16" xfId="0" applyNumberFormat="1" applyFont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0" fontId="36" fillId="0" borderId="7" xfId="0" applyFont="1" applyBorder="1" applyAlignment="1" applyProtection="1">
      <alignment vertical="center" wrapText="1"/>
      <protection locked="0"/>
    </xf>
    <xf numFmtId="0" fontId="36" fillId="0" borderId="10" xfId="0" applyFont="1" applyBorder="1" applyAlignment="1" applyProtection="1">
      <alignment vertical="center" wrapText="1"/>
      <protection locked="0"/>
    </xf>
    <xf numFmtId="0" fontId="36" fillId="0" borderId="22" xfId="0" applyFont="1" applyBorder="1" applyAlignment="1" applyProtection="1">
      <alignment vertical="center" wrapText="1"/>
      <protection locked="0"/>
    </xf>
    <xf numFmtId="167" fontId="36" fillId="0" borderId="6" xfId="0" applyNumberFormat="1" applyFont="1" applyBorder="1" applyAlignment="1" applyProtection="1">
      <alignment horizontal="center" vertical="center" wrapText="1"/>
      <protection locked="0"/>
    </xf>
    <xf numFmtId="167" fontId="36" fillId="0" borderId="0" xfId="0" applyNumberFormat="1" applyFont="1" applyAlignment="1" applyProtection="1">
      <alignment horizontal="center" vertical="center" wrapText="1"/>
      <protection locked="0"/>
    </xf>
    <xf numFmtId="167" fontId="37" fillId="0" borderId="6" xfId="0" applyNumberFormat="1" applyFont="1" applyBorder="1" applyAlignment="1" applyProtection="1">
      <alignment horizontal="center" vertical="center"/>
      <protection locked="0"/>
    </xf>
    <xf numFmtId="167" fontId="37" fillId="0" borderId="0" xfId="0" applyNumberFormat="1" applyFont="1" applyAlignment="1" applyProtection="1">
      <alignment horizontal="center" vertical="center"/>
      <protection locked="0"/>
    </xf>
    <xf numFmtId="0" fontId="35" fillId="0" borderId="29" xfId="0" applyFont="1" applyFill="1" applyBorder="1" applyAlignment="1" applyProtection="1">
      <alignment horizontal="left" vertical="center"/>
      <protection locked="0"/>
    </xf>
    <xf numFmtId="0" fontId="35" fillId="0" borderId="1" xfId="0" applyFont="1" applyFill="1" applyBorder="1" applyAlignment="1" applyProtection="1">
      <alignment horizontal="left" vertical="center"/>
      <protection locked="0"/>
    </xf>
    <xf numFmtId="0" fontId="35" fillId="0" borderId="28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167" fontId="0" fillId="0" borderId="16" xfId="0" applyNumberFormat="1" applyFill="1" applyBorder="1" applyAlignment="1">
      <alignment horizontal="center" vertical="center" wrapText="1"/>
    </xf>
    <xf numFmtId="167" fontId="0" fillId="0" borderId="24" xfId="0" applyNumberFormat="1" applyBorder="1" applyAlignment="1">
      <alignment horizontal="center"/>
    </xf>
    <xf numFmtId="0" fontId="26" fillId="2" borderId="16" xfId="0" applyFont="1" applyFill="1" applyBorder="1" applyAlignment="1" applyProtection="1">
      <alignment horizontal="center"/>
      <protection locked="0"/>
    </xf>
    <xf numFmtId="0" fontId="26" fillId="2" borderId="29" xfId="0" applyFont="1" applyFill="1" applyBorder="1" applyAlignment="1" applyProtection="1">
      <alignment horizontal="center"/>
      <protection locked="0"/>
    </xf>
    <xf numFmtId="167" fontId="37" fillId="0" borderId="0" xfId="0" applyNumberFormat="1" applyFont="1" applyBorder="1" applyAlignment="1" applyProtection="1">
      <alignment horizontal="center" vertical="center"/>
      <protection locked="0"/>
    </xf>
    <xf numFmtId="166" fontId="12" fillId="0" borderId="5" xfId="0" applyNumberFormat="1" applyFont="1" applyBorder="1" applyAlignment="1" applyProtection="1">
      <alignment horizontal="center" vertical="center" wrapText="1"/>
      <protection locked="0"/>
    </xf>
    <xf numFmtId="166" fontId="12" fillId="0" borderId="9" xfId="0" applyNumberFormat="1" applyFont="1" applyBorder="1" applyAlignment="1" applyProtection="1">
      <alignment horizontal="center" vertical="center" wrapText="1"/>
      <protection locked="0"/>
    </xf>
    <xf numFmtId="166" fontId="12" fillId="0" borderId="30" xfId="0" applyNumberFormat="1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</cellXfs>
  <cellStyles count="4">
    <cellStyle name="Comma" xfId="1" builtinId="3"/>
    <cellStyle name="Hyperlink" xfId="3" builtinId="8"/>
    <cellStyle name="Normal" xfId="0" builtinId="0"/>
    <cellStyle name="Normal 2" xfId="2" xr:uid="{15F9B885-23B7-4DAE-9CAC-8B3EFAD4539D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C4454-266F-4137-A9A4-747EBE2E5F95}">
  <dimension ref="A1:M77"/>
  <sheetViews>
    <sheetView tabSelected="1" workbookViewId="0">
      <selection activeCell="H20" sqref="H20"/>
    </sheetView>
  </sheetViews>
  <sheetFormatPr defaultRowHeight="14.4" x14ac:dyDescent="0.3"/>
  <cols>
    <col min="1" max="1" width="42.21875" customWidth="1"/>
    <col min="2" max="2" width="16.77734375" style="78" customWidth="1"/>
    <col min="3" max="3" width="14.21875" customWidth="1"/>
    <col min="4" max="4" width="19.33203125" style="70" customWidth="1"/>
    <col min="5" max="5" width="33.109375" style="70" customWidth="1"/>
    <col min="6" max="6" width="17.109375" style="20" customWidth="1"/>
    <col min="7" max="7" width="16.6640625" style="89" customWidth="1"/>
    <col min="8" max="8" width="15.21875" style="89" customWidth="1"/>
    <col min="9" max="9" width="8.88671875" style="140"/>
    <col min="10" max="10" width="8.88671875" style="39"/>
  </cols>
  <sheetData>
    <row r="1" spans="1:13" ht="18" customHeight="1" x14ac:dyDescent="0.3">
      <c r="A1" s="92" t="s">
        <v>40</v>
      </c>
      <c r="B1" s="92"/>
      <c r="C1" s="92"/>
      <c r="D1" s="92"/>
      <c r="E1" s="92"/>
      <c r="F1" s="92"/>
      <c r="G1" s="92"/>
      <c r="H1" s="92"/>
      <c r="I1" s="158"/>
    </row>
    <row r="2" spans="1:13" ht="14.55" customHeight="1" x14ac:dyDescent="0.3">
      <c r="A2" s="92"/>
      <c r="B2" s="167"/>
      <c r="C2" s="168"/>
      <c r="D2" s="168"/>
      <c r="E2" s="168"/>
      <c r="F2" s="168"/>
      <c r="G2" s="168"/>
      <c r="H2" s="169"/>
      <c r="I2" s="158"/>
    </row>
    <row r="3" spans="1:13" x14ac:dyDescent="0.3">
      <c r="A3" s="164" t="s">
        <v>24</v>
      </c>
      <c r="B3" s="170"/>
      <c r="C3" s="141"/>
      <c r="D3" s="141"/>
      <c r="E3" s="141"/>
      <c r="F3" s="141"/>
      <c r="G3" s="141"/>
      <c r="H3" s="171"/>
      <c r="I3" s="159"/>
      <c r="J3" s="24"/>
    </row>
    <row r="4" spans="1:13" x14ac:dyDescent="0.3">
      <c r="A4" s="164" t="s">
        <v>26</v>
      </c>
      <c r="B4" s="170"/>
      <c r="C4" s="141"/>
      <c r="D4" s="141"/>
      <c r="E4" s="141"/>
      <c r="F4" s="141"/>
      <c r="G4" s="141"/>
      <c r="H4" s="171"/>
      <c r="I4" s="159"/>
      <c r="J4" s="24"/>
    </row>
    <row r="5" spans="1:13" x14ac:dyDescent="0.3">
      <c r="A5" s="164" t="s">
        <v>25</v>
      </c>
      <c r="B5" s="213"/>
      <c r="C5" s="214"/>
      <c r="D5" s="214"/>
      <c r="E5" s="214"/>
      <c r="F5" s="214"/>
      <c r="G5" s="214"/>
      <c r="H5" s="215"/>
      <c r="I5" s="159"/>
      <c r="J5" s="24"/>
    </row>
    <row r="6" spans="1:13" x14ac:dyDescent="0.3">
      <c r="A6" s="164" t="s">
        <v>39</v>
      </c>
      <c r="B6" s="172"/>
      <c r="C6" s="139"/>
      <c r="D6" s="139"/>
      <c r="E6" s="139"/>
      <c r="F6" s="139"/>
      <c r="G6" s="139"/>
      <c r="H6" s="173"/>
      <c r="I6" s="159"/>
      <c r="J6" s="24"/>
    </row>
    <row r="7" spans="1:13" x14ac:dyDescent="0.3">
      <c r="A7" s="165" t="s">
        <v>36</v>
      </c>
      <c r="B7" s="174"/>
      <c r="C7" s="139"/>
      <c r="D7" s="139"/>
      <c r="E7" s="139"/>
      <c r="F7" s="139"/>
      <c r="G7" s="139"/>
      <c r="H7" s="173"/>
      <c r="I7" s="159"/>
      <c r="J7" s="24"/>
    </row>
    <row r="8" spans="1:13" ht="17.399999999999999" x14ac:dyDescent="0.3">
      <c r="A8" s="166" t="s">
        <v>37</v>
      </c>
      <c r="B8" s="154"/>
      <c r="C8" s="155"/>
      <c r="D8" s="155"/>
      <c r="E8" s="155"/>
      <c r="F8" s="155"/>
      <c r="G8" s="155"/>
      <c r="H8" s="156"/>
      <c r="I8" s="160"/>
      <c r="J8" s="25"/>
    </row>
    <row r="9" spans="1:13" s="1" customFormat="1" ht="18" x14ac:dyDescent="0.3">
      <c r="A9" s="216" t="s">
        <v>38</v>
      </c>
      <c r="B9" s="216"/>
      <c r="C9" s="216"/>
      <c r="D9" s="216"/>
      <c r="E9" s="216"/>
      <c r="F9" s="216"/>
      <c r="G9" s="216"/>
      <c r="H9" s="216"/>
      <c r="I9" s="161"/>
      <c r="J9" s="22"/>
    </row>
    <row r="10" spans="1:13" s="1" customFormat="1" x14ac:dyDescent="0.3">
      <c r="A10" s="199"/>
      <c r="B10" s="199"/>
      <c r="C10" s="56" t="s">
        <v>18</v>
      </c>
      <c r="D10" s="61">
        <v>0</v>
      </c>
      <c r="E10" s="61"/>
      <c r="F10" s="57"/>
      <c r="G10" s="85">
        <v>0</v>
      </c>
      <c r="H10" s="200"/>
      <c r="I10" s="161"/>
      <c r="J10" s="22"/>
    </row>
    <row r="11" spans="1:13" s="1" customFormat="1" x14ac:dyDescent="0.3">
      <c r="A11" s="199"/>
      <c r="B11" s="199"/>
      <c r="C11" s="56" t="s">
        <v>19</v>
      </c>
      <c r="D11" s="61">
        <v>0</v>
      </c>
      <c r="E11" s="61"/>
      <c r="F11" s="57"/>
      <c r="G11" s="85">
        <v>0</v>
      </c>
      <c r="H11" s="200"/>
      <c r="I11" s="161"/>
      <c r="J11" s="22"/>
    </row>
    <row r="12" spans="1:13" s="1" customFormat="1" x14ac:dyDescent="0.3">
      <c r="A12" s="199"/>
      <c r="B12" s="199"/>
      <c r="C12" s="56" t="s">
        <v>0</v>
      </c>
      <c r="D12" s="61">
        <v>0</v>
      </c>
      <c r="E12" s="61"/>
      <c r="F12" s="57"/>
      <c r="G12" s="85">
        <v>0</v>
      </c>
      <c r="H12" s="200"/>
      <c r="I12" s="161"/>
      <c r="J12" s="22"/>
    </row>
    <row r="13" spans="1:13" s="1" customFormat="1" x14ac:dyDescent="0.3">
      <c r="A13" s="199"/>
      <c r="B13" s="199"/>
      <c r="C13" s="56" t="s">
        <v>23</v>
      </c>
      <c r="D13" s="61">
        <v>0</v>
      </c>
      <c r="E13" s="61"/>
      <c r="F13" s="57"/>
      <c r="G13" s="85">
        <v>0</v>
      </c>
      <c r="H13" s="200"/>
      <c r="I13" s="161"/>
      <c r="J13" s="22"/>
    </row>
    <row r="14" spans="1:13" s="1" customFormat="1" x14ac:dyDescent="0.3">
      <c r="A14" s="199"/>
      <c r="B14" s="199"/>
      <c r="C14" s="58" t="s">
        <v>1</v>
      </c>
      <c r="D14" s="61">
        <v>0</v>
      </c>
      <c r="E14" s="61"/>
      <c r="F14" s="59"/>
      <c r="G14" s="85">
        <v>0</v>
      </c>
      <c r="H14" s="200"/>
      <c r="I14" s="161"/>
      <c r="J14" s="22"/>
    </row>
    <row r="15" spans="1:13" s="1" customFormat="1" x14ac:dyDescent="0.3">
      <c r="A15" s="13"/>
      <c r="B15" s="73"/>
      <c r="C15" s="14"/>
      <c r="D15" s="62"/>
      <c r="E15" s="62"/>
      <c r="F15" s="17"/>
      <c r="G15" s="86"/>
      <c r="H15" s="90"/>
      <c r="I15" s="161"/>
      <c r="J15" s="22"/>
    </row>
    <row r="16" spans="1:13" ht="15" customHeight="1" thickBot="1" x14ac:dyDescent="0.35">
      <c r="B16" s="74"/>
      <c r="C16" s="2"/>
      <c r="D16" s="63"/>
      <c r="E16" s="63"/>
      <c r="F16" s="201" t="s">
        <v>3</v>
      </c>
      <c r="G16" s="201"/>
      <c r="H16" s="19"/>
      <c r="J16" s="26"/>
      <c r="K16" s="3"/>
      <c r="L16" s="3"/>
      <c r="M16" s="3"/>
    </row>
    <row r="17" spans="1:13" ht="15.6" x14ac:dyDescent="0.3">
      <c r="A17" s="93" t="s">
        <v>2</v>
      </c>
      <c r="B17" s="223" t="s">
        <v>5</v>
      </c>
      <c r="C17" s="226" t="s">
        <v>6</v>
      </c>
      <c r="D17" s="206" t="s">
        <v>7</v>
      </c>
      <c r="E17" s="209" t="s">
        <v>50</v>
      </c>
      <c r="F17" s="211" t="s">
        <v>8</v>
      </c>
      <c r="G17" s="211" t="s">
        <v>4</v>
      </c>
      <c r="H17" s="194" t="s">
        <v>52</v>
      </c>
      <c r="J17" s="27"/>
      <c r="K17" s="3"/>
      <c r="L17" s="3"/>
      <c r="M17" s="3"/>
    </row>
    <row r="18" spans="1:13" x14ac:dyDescent="0.3">
      <c r="A18" s="94" t="s">
        <v>9</v>
      </c>
      <c r="B18" s="224"/>
      <c r="C18" s="227"/>
      <c r="D18" s="207"/>
      <c r="E18" s="210"/>
      <c r="F18" s="212"/>
      <c r="G18" s="222"/>
      <c r="H18" s="195"/>
      <c r="J18" s="28"/>
      <c r="K18" s="3"/>
      <c r="L18" s="3"/>
      <c r="M18" s="3"/>
    </row>
    <row r="19" spans="1:13" ht="15" thickBot="1" x14ac:dyDescent="0.35">
      <c r="A19" s="95" t="s">
        <v>10</v>
      </c>
      <c r="B19" s="225"/>
      <c r="C19" s="228"/>
      <c r="D19" s="208"/>
      <c r="E19" s="210"/>
      <c r="F19" s="212"/>
      <c r="G19" s="222"/>
      <c r="H19" s="196"/>
      <c r="J19" s="26"/>
      <c r="K19" s="3"/>
      <c r="L19" s="3"/>
      <c r="M19" s="3"/>
    </row>
    <row r="20" spans="1:13" x14ac:dyDescent="0.3">
      <c r="A20" s="4" t="s">
        <v>11</v>
      </c>
      <c r="B20" s="97"/>
      <c r="C20" s="96"/>
      <c r="D20" s="98"/>
      <c r="E20" s="83"/>
      <c r="F20" s="87"/>
      <c r="G20" s="87"/>
      <c r="H20" s="178"/>
      <c r="J20" s="29"/>
      <c r="K20" s="3"/>
      <c r="L20" s="3"/>
      <c r="M20" s="3"/>
    </row>
    <row r="21" spans="1:13" x14ac:dyDescent="0.3">
      <c r="A21" s="5" t="s">
        <v>12</v>
      </c>
      <c r="B21" s="79">
        <v>0</v>
      </c>
      <c r="C21" s="71">
        <v>0</v>
      </c>
      <c r="D21" s="64">
        <f>9*C21</f>
        <v>0</v>
      </c>
      <c r="E21" s="21">
        <f>+B21*C21</f>
        <v>0</v>
      </c>
      <c r="F21" s="21">
        <f>+E21*D10</f>
        <v>0</v>
      </c>
      <c r="G21" s="175">
        <f>+E21+F21</f>
        <v>0</v>
      </c>
      <c r="H21" s="179">
        <f>+G21</f>
        <v>0</v>
      </c>
      <c r="J21" s="30"/>
      <c r="K21" s="99"/>
      <c r="L21" s="3"/>
      <c r="M21" s="3"/>
    </row>
    <row r="22" spans="1:13" x14ac:dyDescent="0.3">
      <c r="A22" s="6" t="s">
        <v>13</v>
      </c>
      <c r="B22" s="80">
        <f>B21/9*3</f>
        <v>0</v>
      </c>
      <c r="C22" s="72">
        <v>0</v>
      </c>
      <c r="D22" s="64">
        <f>3*C22</f>
        <v>0</v>
      </c>
      <c r="E22" s="21">
        <f>+B22*C22</f>
        <v>0</v>
      </c>
      <c r="F22" s="21">
        <f>+E22*D10</f>
        <v>0</v>
      </c>
      <c r="G22" s="175">
        <f>+E22+F22</f>
        <v>0</v>
      </c>
      <c r="H22" s="179">
        <f>+G22</f>
        <v>0</v>
      </c>
      <c r="J22" s="30"/>
      <c r="K22" s="99"/>
      <c r="L22" s="99"/>
      <c r="M22" s="3"/>
    </row>
    <row r="23" spans="1:13" x14ac:dyDescent="0.3">
      <c r="A23" s="7" t="s">
        <v>19</v>
      </c>
      <c r="B23" s="81">
        <v>0</v>
      </c>
      <c r="C23" s="72">
        <v>0</v>
      </c>
      <c r="D23" s="64">
        <f t="shared" ref="D23:D28" si="0">12*C23</f>
        <v>0</v>
      </c>
      <c r="E23" s="21">
        <f>+B23*C23</f>
        <v>0</v>
      </c>
      <c r="F23" s="21">
        <f>+E23*D11</f>
        <v>0</v>
      </c>
      <c r="G23" s="175">
        <f>+E23+F23</f>
        <v>0</v>
      </c>
      <c r="H23" s="179">
        <f>+G23</f>
        <v>0</v>
      </c>
      <c r="J23" s="29"/>
      <c r="K23" s="99"/>
      <c r="L23" s="99"/>
      <c r="M23" s="3"/>
    </row>
    <row r="24" spans="1:13" x14ac:dyDescent="0.3">
      <c r="A24" s="12" t="s">
        <v>20</v>
      </c>
      <c r="B24" s="81">
        <v>0</v>
      </c>
      <c r="C24" s="72">
        <v>0</v>
      </c>
      <c r="D24" s="64">
        <f>12*C24</f>
        <v>0</v>
      </c>
      <c r="E24" s="21">
        <f>+B24*C24</f>
        <v>0</v>
      </c>
      <c r="F24" s="21">
        <f>+E24*D12</f>
        <v>0</v>
      </c>
      <c r="G24" s="175">
        <f>+E24+F24</f>
        <v>0</v>
      </c>
      <c r="H24" s="179">
        <f>+G24</f>
        <v>0</v>
      </c>
      <c r="J24" s="31"/>
      <c r="K24" s="99"/>
      <c r="L24" s="3"/>
      <c r="M24" s="3"/>
    </row>
    <row r="25" spans="1:13" x14ac:dyDescent="0.3">
      <c r="A25" s="114" t="s">
        <v>14</v>
      </c>
      <c r="B25" s="115"/>
      <c r="C25" s="116"/>
      <c r="D25" s="117"/>
      <c r="E25" s="118">
        <f>SUM(E21:E24)</f>
        <v>0</v>
      </c>
      <c r="F25" s="119">
        <f>SUM(F21:F24)</f>
        <v>0</v>
      </c>
      <c r="G25" s="176">
        <f>SUM(G21:G24)</f>
        <v>0</v>
      </c>
      <c r="H25" s="180">
        <f>SUM(H21:H24)</f>
        <v>0</v>
      </c>
      <c r="J25" s="32"/>
      <c r="K25" s="3"/>
      <c r="L25" s="3"/>
      <c r="M25" s="3"/>
    </row>
    <row r="26" spans="1:13" x14ac:dyDescent="0.3">
      <c r="A26" s="9" t="s">
        <v>21</v>
      </c>
      <c r="B26" s="82"/>
      <c r="C26" s="10"/>
      <c r="D26" s="65"/>
      <c r="E26" s="84"/>
      <c r="F26" s="84"/>
      <c r="G26" s="177"/>
      <c r="H26" s="181"/>
      <c r="J26" s="30"/>
      <c r="K26" s="3"/>
      <c r="L26" s="3"/>
      <c r="M26" s="3"/>
    </row>
    <row r="27" spans="1:13" x14ac:dyDescent="0.3">
      <c r="A27" s="7" t="s">
        <v>22</v>
      </c>
      <c r="B27" s="81">
        <v>0</v>
      </c>
      <c r="C27" s="72">
        <v>0</v>
      </c>
      <c r="D27" s="64">
        <f t="shared" si="0"/>
        <v>0</v>
      </c>
      <c r="E27" s="21">
        <f>+B27*C27</f>
        <v>0</v>
      </c>
      <c r="F27" s="21">
        <f>+E27*D13</f>
        <v>0</v>
      </c>
      <c r="G27" s="175">
        <f>ROUND(SUM(E27:F27),0)</f>
        <v>0</v>
      </c>
      <c r="H27" s="179">
        <f>+G27</f>
        <v>0</v>
      </c>
      <c r="J27" s="29"/>
      <c r="K27" s="16"/>
      <c r="L27" s="15"/>
      <c r="M27" s="3"/>
    </row>
    <row r="28" spans="1:13" x14ac:dyDescent="0.3">
      <c r="A28" s="8" t="s">
        <v>15</v>
      </c>
      <c r="B28" s="81">
        <v>0</v>
      </c>
      <c r="C28" s="72">
        <v>0</v>
      </c>
      <c r="D28" s="64">
        <f t="shared" si="0"/>
        <v>0</v>
      </c>
      <c r="E28" s="21">
        <f>+B28*C28</f>
        <v>0</v>
      </c>
      <c r="F28" s="21">
        <f>+E28*D14</f>
        <v>0</v>
      </c>
      <c r="G28" s="175">
        <f>ROUND(SUM(E28:F28),0)</f>
        <v>0</v>
      </c>
      <c r="H28" s="179">
        <f>+G28</f>
        <v>0</v>
      </c>
      <c r="J28" s="30"/>
      <c r="K28" s="3"/>
      <c r="L28" s="3"/>
      <c r="M28" s="3"/>
    </row>
    <row r="29" spans="1:13" ht="15" thickBot="1" x14ac:dyDescent="0.35">
      <c r="A29" s="114" t="s">
        <v>16</v>
      </c>
      <c r="B29" s="120"/>
      <c r="C29" s="121"/>
      <c r="D29" s="122"/>
      <c r="E29" s="123">
        <f>ROUND(SUM(E27:E28),0)</f>
        <v>0</v>
      </c>
      <c r="F29" s="123">
        <f>(SUM(F27:F28))</f>
        <v>0</v>
      </c>
      <c r="G29" s="123">
        <f>(SUM(G27:G28))</f>
        <v>0</v>
      </c>
      <c r="H29" s="182">
        <f>ROUND(SUM(H27:H28),0)</f>
        <v>0</v>
      </c>
      <c r="J29" s="32"/>
      <c r="K29" s="15"/>
      <c r="L29" s="124"/>
      <c r="M29" s="3"/>
    </row>
    <row r="30" spans="1:13" ht="15.6" thickTop="1" thickBot="1" x14ac:dyDescent="0.35">
      <c r="A30" s="104" t="s">
        <v>17</v>
      </c>
      <c r="B30" s="105"/>
      <c r="C30" s="106"/>
      <c r="D30" s="107"/>
      <c r="E30" s="108">
        <f>ROUND(SUM(E25,E29),0)</f>
        <v>0</v>
      </c>
      <c r="F30" s="108">
        <f>ROUND(SUM(F25,F29),0)</f>
        <v>0</v>
      </c>
      <c r="G30" s="157">
        <f>ROUND(SUM(G25,G29),0)</f>
        <v>0</v>
      </c>
      <c r="H30" s="183">
        <f>ROUND(SUM(H25,H29),0)</f>
        <v>0</v>
      </c>
      <c r="J30" s="33"/>
      <c r="K30" s="3"/>
      <c r="L30" s="3"/>
      <c r="M30" s="3"/>
    </row>
    <row r="31" spans="1:13" x14ac:dyDescent="0.3">
      <c r="A31" s="109"/>
      <c r="B31" s="110"/>
      <c r="C31" s="111"/>
      <c r="D31" s="112"/>
      <c r="E31" s="112"/>
      <c r="F31" s="54"/>
      <c r="G31" s="54"/>
      <c r="H31" s="184"/>
      <c r="I31" s="60"/>
      <c r="J31" s="33"/>
      <c r="K31" s="3"/>
      <c r="L31" s="3"/>
      <c r="M31" s="3"/>
    </row>
    <row r="32" spans="1:13" ht="15" thickBot="1" x14ac:dyDescent="0.35">
      <c r="A32" s="109"/>
      <c r="B32" s="110"/>
      <c r="C32" s="111"/>
      <c r="D32" s="112"/>
      <c r="E32" s="112"/>
      <c r="F32" s="54"/>
      <c r="G32" s="54"/>
      <c r="H32" s="184"/>
      <c r="I32" s="60"/>
      <c r="J32" s="33"/>
      <c r="K32" s="3"/>
      <c r="L32" s="3"/>
      <c r="M32" s="3"/>
    </row>
    <row r="33" spans="1:13" x14ac:dyDescent="0.3">
      <c r="A33" s="113" t="s">
        <v>32</v>
      </c>
      <c r="B33" s="100"/>
      <c r="C33" s="100"/>
      <c r="D33" s="100"/>
      <c r="E33" s="100"/>
      <c r="F33" s="101"/>
      <c r="G33" s="102"/>
      <c r="H33" s="192"/>
      <c r="I33" s="60"/>
      <c r="J33" s="40"/>
      <c r="L33" s="3"/>
      <c r="M33" s="3"/>
    </row>
    <row r="34" spans="1:13" s="136" customFormat="1" ht="28.8" customHeight="1" x14ac:dyDescent="0.3">
      <c r="A34" s="132" t="s">
        <v>42</v>
      </c>
      <c r="B34" s="133" t="s">
        <v>49</v>
      </c>
      <c r="C34" s="134" t="s">
        <v>43</v>
      </c>
      <c r="D34" s="134" t="s">
        <v>51</v>
      </c>
      <c r="E34" s="202" t="s">
        <v>41</v>
      </c>
      <c r="F34" s="203"/>
      <c r="G34" s="152" t="s">
        <v>47</v>
      </c>
      <c r="H34" s="153"/>
      <c r="I34" s="162"/>
      <c r="J34" s="135"/>
      <c r="L34" s="137"/>
      <c r="M34" s="137"/>
    </row>
    <row r="35" spans="1:13" x14ac:dyDescent="0.3">
      <c r="A35" s="129" t="s">
        <v>33</v>
      </c>
      <c r="B35" s="150"/>
      <c r="C35" s="131"/>
      <c r="D35" s="147"/>
      <c r="E35" s="204"/>
      <c r="F35" s="204"/>
      <c r="G35" s="190">
        <f>+D35*C35</f>
        <v>0</v>
      </c>
      <c r="H35" s="179">
        <f>+G35</f>
        <v>0</v>
      </c>
      <c r="J35" s="40"/>
      <c r="L35" s="3"/>
      <c r="M35" s="3"/>
    </row>
    <row r="36" spans="1:13" x14ac:dyDescent="0.3">
      <c r="A36" s="125" t="s">
        <v>27</v>
      </c>
      <c r="B36" s="151"/>
      <c r="C36" s="130"/>
      <c r="D36" s="138"/>
      <c r="E36" s="205"/>
      <c r="F36" s="205"/>
      <c r="G36" s="190">
        <f>+D36*C36</f>
        <v>0</v>
      </c>
      <c r="H36" s="179">
        <f t="shared" ref="H36" si="1">+G36</f>
        <v>0</v>
      </c>
      <c r="J36" s="40"/>
      <c r="L36" s="3"/>
      <c r="M36" s="3"/>
    </row>
    <row r="37" spans="1:13" x14ac:dyDescent="0.3">
      <c r="A37" s="125" t="s">
        <v>28</v>
      </c>
      <c r="B37" s="151"/>
      <c r="C37" s="130"/>
      <c r="D37" s="138"/>
      <c r="E37" s="205"/>
      <c r="F37" s="205"/>
      <c r="G37" s="190">
        <f>+B37*C37</f>
        <v>0</v>
      </c>
      <c r="H37" s="179">
        <f t="shared" ref="H37:H43" si="2">+G37</f>
        <v>0</v>
      </c>
      <c r="J37" s="40"/>
      <c r="L37" s="3"/>
      <c r="M37" s="3"/>
    </row>
    <row r="38" spans="1:13" x14ac:dyDescent="0.3">
      <c r="A38" s="125" t="s">
        <v>45</v>
      </c>
      <c r="B38" s="151"/>
      <c r="C38" s="130"/>
      <c r="D38" s="138"/>
      <c r="E38" s="205"/>
      <c r="F38" s="205"/>
      <c r="G38" s="190">
        <f>+D38*C38</f>
        <v>0</v>
      </c>
      <c r="H38" s="179">
        <f t="shared" si="2"/>
        <v>0</v>
      </c>
      <c r="J38" s="40"/>
      <c r="L38" s="3"/>
      <c r="M38" s="3"/>
    </row>
    <row r="39" spans="1:13" x14ac:dyDescent="0.3">
      <c r="A39" s="125" t="s">
        <v>34</v>
      </c>
      <c r="B39" s="151"/>
      <c r="C39" s="130"/>
      <c r="D39" s="138"/>
      <c r="E39" s="205"/>
      <c r="F39" s="205"/>
      <c r="G39" s="190">
        <f>+B39*C39</f>
        <v>0</v>
      </c>
      <c r="H39" s="179">
        <f t="shared" si="2"/>
        <v>0</v>
      </c>
      <c r="J39" s="40"/>
      <c r="L39" s="3"/>
      <c r="M39" s="3"/>
    </row>
    <row r="40" spans="1:13" x14ac:dyDescent="0.3">
      <c r="A40" s="125" t="s">
        <v>29</v>
      </c>
      <c r="B40" s="151"/>
      <c r="C40" s="130"/>
      <c r="D40" s="138"/>
      <c r="E40" s="205"/>
      <c r="F40" s="205"/>
      <c r="G40" s="190">
        <f>+B40*C40</f>
        <v>0</v>
      </c>
      <c r="H40" s="179">
        <f t="shared" si="2"/>
        <v>0</v>
      </c>
      <c r="J40" s="40"/>
      <c r="L40" s="3"/>
      <c r="M40" s="3"/>
    </row>
    <row r="41" spans="1:13" x14ac:dyDescent="0.3">
      <c r="A41" s="125" t="s">
        <v>30</v>
      </c>
      <c r="B41" s="151"/>
      <c r="C41" s="130"/>
      <c r="D41" s="138"/>
      <c r="E41" s="205"/>
      <c r="F41" s="205"/>
      <c r="G41" s="190">
        <f>+B41*C41</f>
        <v>0</v>
      </c>
      <c r="H41" s="179">
        <f t="shared" si="2"/>
        <v>0</v>
      </c>
      <c r="J41" s="40"/>
      <c r="L41" s="3"/>
      <c r="M41" s="3"/>
    </row>
    <row r="42" spans="1:13" ht="27.6" x14ac:dyDescent="0.3">
      <c r="A42" s="126" t="s">
        <v>48</v>
      </c>
      <c r="B42" s="127">
        <v>0.7</v>
      </c>
      <c r="C42" s="130"/>
      <c r="D42" s="138"/>
      <c r="E42" s="205"/>
      <c r="F42" s="205"/>
      <c r="G42" s="190">
        <f>+B42*C42</f>
        <v>0</v>
      </c>
      <c r="H42" s="179">
        <f t="shared" si="2"/>
        <v>0</v>
      </c>
      <c r="J42" s="34"/>
      <c r="K42" s="99"/>
      <c r="M42" s="3"/>
    </row>
    <row r="43" spans="1:13" s="145" customFormat="1" ht="69" x14ac:dyDescent="0.3">
      <c r="A43" s="189" t="s">
        <v>46</v>
      </c>
      <c r="B43" s="142">
        <v>68</v>
      </c>
      <c r="C43" s="148"/>
      <c r="D43" s="149"/>
      <c r="E43" s="218"/>
      <c r="F43" s="218"/>
      <c r="G43" s="191">
        <f>+B43*C43</f>
        <v>0</v>
      </c>
      <c r="H43" s="193">
        <f t="shared" si="2"/>
        <v>0</v>
      </c>
      <c r="I43" s="163"/>
      <c r="J43" s="143"/>
      <c r="K43" s="144"/>
      <c r="M43" s="146"/>
    </row>
    <row r="44" spans="1:13" s="145" customFormat="1" x14ac:dyDescent="0.3">
      <c r="A44" s="189" t="s">
        <v>44</v>
      </c>
      <c r="B44" s="142">
        <v>51</v>
      </c>
      <c r="C44" s="148"/>
      <c r="D44" s="149"/>
      <c r="E44" s="218"/>
      <c r="F44" s="218"/>
      <c r="G44" s="191">
        <f t="shared" ref="G44" si="3">+B44*C44</f>
        <v>0</v>
      </c>
      <c r="H44" s="193">
        <f t="shared" ref="H44:H45" si="4">+G44</f>
        <v>0</v>
      </c>
      <c r="I44" s="163"/>
      <c r="J44" s="143"/>
      <c r="K44" s="144"/>
      <c r="M44" s="146"/>
    </row>
    <row r="45" spans="1:13" x14ac:dyDescent="0.3">
      <c r="A45" s="125" t="s">
        <v>31</v>
      </c>
      <c r="B45" s="138"/>
      <c r="C45" s="130"/>
      <c r="D45" s="138"/>
      <c r="E45" s="219"/>
      <c r="F45" s="219"/>
      <c r="G45" s="188">
        <f>+D45*C45</f>
        <v>0</v>
      </c>
      <c r="H45" s="179">
        <f t="shared" si="4"/>
        <v>0</v>
      </c>
      <c r="J45" s="40"/>
      <c r="L45" s="3"/>
      <c r="M45" s="3"/>
    </row>
    <row r="46" spans="1:13" x14ac:dyDescent="0.3">
      <c r="A46" s="185"/>
      <c r="B46" s="186"/>
      <c r="C46" s="186"/>
      <c r="D46" s="187"/>
      <c r="E46" s="220" t="s">
        <v>35</v>
      </c>
      <c r="F46" s="220"/>
      <c r="G46" s="221"/>
      <c r="H46" s="181">
        <f>SUM(H35:H45)</f>
        <v>0</v>
      </c>
      <c r="J46" s="34"/>
      <c r="K46" s="3"/>
      <c r="L46" s="3"/>
      <c r="M46" s="3"/>
    </row>
    <row r="47" spans="1:13" x14ac:dyDescent="0.3">
      <c r="A47" s="103"/>
      <c r="B47" s="55"/>
      <c r="C47" s="23"/>
      <c r="D47" s="52"/>
      <c r="E47" s="52"/>
      <c r="F47" s="53"/>
      <c r="G47" s="40"/>
      <c r="H47" s="60"/>
      <c r="I47" s="60"/>
      <c r="J47" s="33"/>
      <c r="K47" s="3"/>
      <c r="L47" s="3"/>
      <c r="M47" s="3"/>
    </row>
    <row r="48" spans="1:13" s="39" customFormat="1" x14ac:dyDescent="0.3">
      <c r="A48" s="30"/>
      <c r="B48" s="55"/>
      <c r="C48" s="26"/>
      <c r="D48" s="52"/>
      <c r="E48" s="52"/>
      <c r="F48" s="18"/>
      <c r="G48" s="40"/>
      <c r="H48" s="40"/>
      <c r="I48" s="60"/>
      <c r="J48" s="30"/>
      <c r="K48" s="42"/>
      <c r="L48" s="42"/>
      <c r="M48" s="42"/>
    </row>
    <row r="49" spans="1:13" s="39" customFormat="1" x14ac:dyDescent="0.3">
      <c r="A49" s="30"/>
      <c r="B49" s="55"/>
      <c r="C49" s="26"/>
      <c r="D49" s="52"/>
      <c r="E49" s="52"/>
      <c r="F49" s="18"/>
      <c r="G49" s="40"/>
      <c r="H49" s="40"/>
      <c r="I49" s="60"/>
      <c r="J49" s="30"/>
      <c r="K49" s="42"/>
      <c r="L49" s="42"/>
      <c r="M49" s="42"/>
    </row>
    <row r="50" spans="1:13" s="39" customFormat="1" x14ac:dyDescent="0.3">
      <c r="A50" s="29"/>
      <c r="B50" s="55"/>
      <c r="C50" s="26"/>
      <c r="D50" s="52"/>
      <c r="E50" s="52"/>
      <c r="F50" s="18"/>
      <c r="G50" s="40"/>
      <c r="H50" s="40"/>
      <c r="I50" s="60"/>
      <c r="J50" s="30"/>
      <c r="K50" s="42"/>
      <c r="L50" s="42"/>
      <c r="M50" s="42"/>
    </row>
    <row r="51" spans="1:13" s="39" customFormat="1" x14ac:dyDescent="0.3">
      <c r="A51" s="30"/>
      <c r="B51" s="55"/>
      <c r="C51" s="34"/>
      <c r="D51" s="52"/>
      <c r="E51" s="52"/>
      <c r="F51" s="18"/>
      <c r="G51" s="40"/>
      <c r="H51" s="40"/>
      <c r="I51" s="60"/>
      <c r="J51" s="30"/>
      <c r="K51" s="42"/>
      <c r="L51" s="42"/>
      <c r="M51" s="42"/>
    </row>
    <row r="52" spans="1:13" s="39" customFormat="1" x14ac:dyDescent="0.3">
      <c r="A52" s="30"/>
      <c r="B52" s="55"/>
      <c r="C52" s="26"/>
      <c r="D52" s="52"/>
      <c r="E52" s="52"/>
      <c r="F52" s="18"/>
      <c r="G52" s="40"/>
      <c r="H52" s="40"/>
      <c r="I52" s="60"/>
      <c r="J52" s="30"/>
      <c r="K52" s="42"/>
      <c r="L52" s="42"/>
      <c r="M52" s="42"/>
    </row>
    <row r="53" spans="1:13" s="39" customFormat="1" x14ac:dyDescent="0.3">
      <c r="A53" s="29"/>
      <c r="B53" s="55"/>
      <c r="C53" s="26"/>
      <c r="D53" s="66"/>
      <c r="E53" s="66"/>
      <c r="F53" s="43"/>
      <c r="G53" s="40"/>
      <c r="H53" s="40"/>
      <c r="I53" s="60"/>
      <c r="J53" s="35"/>
      <c r="K53" s="42"/>
      <c r="L53" s="42"/>
      <c r="M53" s="42"/>
    </row>
    <row r="54" spans="1:13" s="39" customFormat="1" x14ac:dyDescent="0.3">
      <c r="A54" s="29"/>
      <c r="B54" s="55"/>
      <c r="C54" s="26"/>
      <c r="D54" s="66"/>
      <c r="E54" s="66"/>
      <c r="F54" s="43"/>
      <c r="G54" s="40"/>
      <c r="H54" s="40"/>
      <c r="I54" s="60"/>
      <c r="J54" s="30"/>
      <c r="K54" s="42"/>
      <c r="L54" s="42"/>
      <c r="M54" s="42"/>
    </row>
    <row r="55" spans="1:13" s="39" customFormat="1" x14ac:dyDescent="0.3">
      <c r="A55" s="30"/>
      <c r="B55" s="55"/>
      <c r="C55" s="44"/>
      <c r="D55" s="66"/>
      <c r="E55" s="66"/>
      <c r="F55" s="43"/>
      <c r="G55" s="40"/>
      <c r="H55" s="40"/>
      <c r="I55" s="60"/>
      <c r="J55" s="30"/>
      <c r="K55" s="42"/>
      <c r="L55" s="42"/>
      <c r="M55" s="42"/>
    </row>
    <row r="56" spans="1:13" s="39" customFormat="1" x14ac:dyDescent="0.3">
      <c r="A56" s="29"/>
      <c r="B56" s="55"/>
      <c r="C56" s="26"/>
      <c r="D56" s="66"/>
      <c r="E56" s="66"/>
      <c r="F56" s="43"/>
      <c r="G56" s="40"/>
      <c r="H56" s="40"/>
      <c r="I56" s="60"/>
      <c r="J56" s="30"/>
      <c r="K56" s="42"/>
      <c r="L56" s="42"/>
      <c r="M56" s="42"/>
    </row>
    <row r="57" spans="1:13" s="39" customFormat="1" x14ac:dyDescent="0.3">
      <c r="A57" s="29"/>
      <c r="B57" s="55"/>
      <c r="C57" s="26"/>
      <c r="D57" s="66"/>
      <c r="E57" s="66"/>
      <c r="F57" s="43"/>
      <c r="G57" s="40"/>
      <c r="H57" s="40"/>
      <c r="I57" s="60"/>
      <c r="J57" s="30"/>
      <c r="K57" s="42"/>
      <c r="L57" s="42"/>
      <c r="M57" s="42"/>
    </row>
    <row r="58" spans="1:13" s="39" customFormat="1" x14ac:dyDescent="0.3">
      <c r="A58" s="29"/>
      <c r="B58" s="55"/>
      <c r="C58" s="26"/>
      <c r="D58" s="66"/>
      <c r="E58" s="66"/>
      <c r="F58" s="43"/>
      <c r="G58" s="40"/>
      <c r="H58" s="40"/>
      <c r="I58" s="60"/>
      <c r="J58" s="30"/>
      <c r="K58" s="42"/>
      <c r="L58" s="42"/>
      <c r="M58" s="42"/>
    </row>
    <row r="59" spans="1:13" s="39" customFormat="1" x14ac:dyDescent="0.3">
      <c r="A59" s="30"/>
      <c r="B59" s="55"/>
      <c r="C59" s="26"/>
      <c r="D59" s="66"/>
      <c r="E59" s="66"/>
      <c r="F59" s="43"/>
      <c r="G59" s="40"/>
      <c r="H59" s="40"/>
      <c r="I59" s="60"/>
      <c r="J59" s="30"/>
      <c r="K59" s="42"/>
      <c r="L59" s="42"/>
      <c r="M59" s="42"/>
    </row>
    <row r="60" spans="1:13" s="39" customFormat="1" x14ac:dyDescent="0.3">
      <c r="A60" s="29"/>
      <c r="B60" s="55"/>
      <c r="C60" s="26"/>
      <c r="D60" s="66"/>
      <c r="E60" s="66"/>
      <c r="F60" s="43"/>
      <c r="G60" s="40"/>
      <c r="H60" s="40"/>
      <c r="I60" s="60"/>
      <c r="J60" s="30"/>
      <c r="K60" s="42"/>
      <c r="L60" s="42"/>
      <c r="M60" s="42"/>
    </row>
    <row r="61" spans="1:13" s="39" customFormat="1" x14ac:dyDescent="0.3">
      <c r="A61" s="45"/>
      <c r="B61" s="75"/>
      <c r="C61" s="46"/>
      <c r="D61" s="67"/>
      <c r="E61" s="67"/>
      <c r="F61" s="43"/>
      <c r="G61" s="40"/>
      <c r="H61" s="60"/>
      <c r="I61" s="60"/>
      <c r="J61" s="33"/>
      <c r="K61" s="42"/>
      <c r="L61" s="42"/>
      <c r="M61" s="42"/>
    </row>
    <row r="62" spans="1:13" s="39" customFormat="1" ht="16.2" x14ac:dyDescent="0.45">
      <c r="A62" s="38"/>
      <c r="B62" s="76"/>
      <c r="C62" s="38"/>
      <c r="D62" s="38"/>
      <c r="E62" s="38"/>
      <c r="F62" s="47"/>
      <c r="G62" s="88"/>
      <c r="H62" s="91"/>
      <c r="I62" s="128"/>
      <c r="J62" s="11"/>
      <c r="K62" s="42"/>
      <c r="L62" s="42"/>
      <c r="M62" s="42"/>
    </row>
    <row r="63" spans="1:13" s="39" customFormat="1" x14ac:dyDescent="0.3">
      <c r="A63" s="41"/>
      <c r="B63" s="77"/>
      <c r="C63" s="49"/>
      <c r="D63" s="49"/>
      <c r="E63" s="49"/>
      <c r="F63" s="197"/>
      <c r="G63" s="197"/>
      <c r="H63" s="40"/>
      <c r="I63" s="128"/>
      <c r="J63" s="36"/>
      <c r="K63" s="42"/>
      <c r="L63" s="42"/>
      <c r="M63" s="42"/>
    </row>
    <row r="64" spans="1:13" s="39" customFormat="1" x14ac:dyDescent="0.3">
      <c r="A64" s="30"/>
      <c r="B64" s="77"/>
      <c r="C64" s="49"/>
      <c r="D64" s="68"/>
      <c r="E64" s="68"/>
      <c r="F64" s="48"/>
      <c r="G64" s="50"/>
      <c r="H64" s="40"/>
      <c r="I64" s="60"/>
      <c r="J64" s="36"/>
      <c r="K64" s="42"/>
      <c r="L64" s="42"/>
      <c r="M64" s="42"/>
    </row>
    <row r="65" spans="1:13" s="39" customFormat="1" x14ac:dyDescent="0.3">
      <c r="A65" s="30"/>
      <c r="B65" s="77"/>
      <c r="C65" s="31"/>
      <c r="D65" s="69"/>
      <c r="E65" s="69"/>
      <c r="F65" s="48"/>
      <c r="G65" s="50"/>
      <c r="H65" s="40"/>
      <c r="I65" s="60"/>
      <c r="J65" s="37"/>
      <c r="K65" s="42"/>
      <c r="L65" s="42"/>
      <c r="M65" s="42"/>
    </row>
    <row r="66" spans="1:13" s="39" customFormat="1" x14ac:dyDescent="0.3">
      <c r="A66" s="30"/>
      <c r="B66" s="77"/>
      <c r="C66" s="198"/>
      <c r="D66" s="198"/>
      <c r="E66" s="198"/>
      <c r="F66" s="198"/>
      <c r="G66" s="51"/>
      <c r="H66" s="54"/>
      <c r="I66" s="60"/>
      <c r="J66" s="33"/>
      <c r="K66" s="42"/>
      <c r="L66" s="42"/>
      <c r="M66" s="42"/>
    </row>
    <row r="67" spans="1:13" s="39" customFormat="1" x14ac:dyDescent="0.3">
      <c r="A67" s="41"/>
      <c r="B67" s="77"/>
      <c r="C67" s="217"/>
      <c r="D67" s="217"/>
      <c r="E67" s="217"/>
      <c r="F67" s="217"/>
      <c r="G67" s="217"/>
      <c r="H67" s="40"/>
      <c r="I67" s="128"/>
      <c r="J67" s="36"/>
      <c r="K67" s="42"/>
      <c r="L67" s="42"/>
      <c r="M67" s="42"/>
    </row>
    <row r="68" spans="1:13" s="39" customFormat="1" x14ac:dyDescent="0.3">
      <c r="A68" s="30"/>
      <c r="B68" s="77"/>
      <c r="C68" s="49"/>
      <c r="D68" s="68"/>
      <c r="E68" s="68"/>
      <c r="F68" s="48"/>
      <c r="G68" s="50"/>
      <c r="H68" s="40"/>
      <c r="I68" s="60"/>
      <c r="J68" s="36"/>
      <c r="K68" s="42"/>
      <c r="L68" s="42"/>
      <c r="M68" s="42"/>
    </row>
    <row r="69" spans="1:13" s="39" customFormat="1" x14ac:dyDescent="0.3">
      <c r="A69" s="30"/>
      <c r="B69" s="77"/>
      <c r="C69" s="31"/>
      <c r="D69" s="69"/>
      <c r="E69" s="69"/>
      <c r="F69" s="48"/>
      <c r="G69" s="50"/>
      <c r="H69" s="40"/>
      <c r="I69" s="60"/>
      <c r="J69" s="37"/>
      <c r="K69" s="42"/>
      <c r="L69" s="42"/>
      <c r="M69" s="42"/>
    </row>
    <row r="70" spans="1:13" s="39" customFormat="1" x14ac:dyDescent="0.3">
      <c r="A70" s="30"/>
      <c r="B70" s="77"/>
      <c r="C70" s="198"/>
      <c r="D70" s="198"/>
      <c r="E70" s="198"/>
      <c r="F70" s="198"/>
      <c r="G70" s="51"/>
      <c r="H70" s="54"/>
      <c r="I70" s="60"/>
      <c r="J70" s="33"/>
      <c r="K70" s="42"/>
      <c r="L70" s="42"/>
      <c r="M70" s="42"/>
    </row>
    <row r="71" spans="1:13" s="39" customFormat="1" x14ac:dyDescent="0.3">
      <c r="A71" s="41"/>
      <c r="B71" s="77"/>
      <c r="C71" s="217"/>
      <c r="D71" s="217"/>
      <c r="E71" s="217"/>
      <c r="F71" s="217"/>
      <c r="G71" s="217"/>
      <c r="H71" s="40"/>
      <c r="I71" s="128"/>
      <c r="J71" s="36"/>
      <c r="K71" s="42"/>
      <c r="L71" s="42"/>
      <c r="M71" s="42"/>
    </row>
    <row r="72" spans="1:13" s="39" customFormat="1" x14ac:dyDescent="0.3">
      <c r="A72" s="30"/>
      <c r="B72" s="77"/>
      <c r="C72" s="49"/>
      <c r="D72" s="68"/>
      <c r="E72" s="68"/>
      <c r="F72" s="48"/>
      <c r="G72" s="50"/>
      <c r="H72" s="40"/>
      <c r="I72" s="60"/>
      <c r="J72" s="36"/>
      <c r="K72" s="42"/>
      <c r="L72" s="42"/>
      <c r="M72" s="42"/>
    </row>
    <row r="73" spans="1:13" s="39" customFormat="1" x14ac:dyDescent="0.3">
      <c r="A73" s="30"/>
      <c r="B73" s="77"/>
      <c r="C73" s="31"/>
      <c r="D73" s="69"/>
      <c r="E73" s="69"/>
      <c r="F73" s="48"/>
      <c r="G73" s="50"/>
      <c r="H73" s="40"/>
      <c r="I73" s="60"/>
      <c r="J73" s="37"/>
      <c r="K73" s="42"/>
      <c r="L73" s="42"/>
      <c r="M73" s="42"/>
    </row>
    <row r="74" spans="1:13" s="39" customFormat="1" x14ac:dyDescent="0.3">
      <c r="A74" s="30"/>
      <c r="B74" s="77"/>
      <c r="C74" s="198"/>
      <c r="D74" s="198"/>
      <c r="E74" s="198"/>
      <c r="F74" s="198"/>
      <c r="G74" s="51"/>
      <c r="H74" s="54"/>
      <c r="I74" s="60"/>
      <c r="J74" s="33"/>
      <c r="K74" s="42"/>
      <c r="L74" s="42"/>
      <c r="M74" s="42"/>
    </row>
    <row r="75" spans="1:13" s="39" customFormat="1" x14ac:dyDescent="0.3">
      <c r="A75" s="41"/>
      <c r="B75" s="77"/>
      <c r="C75" s="217"/>
      <c r="D75" s="217"/>
      <c r="E75" s="217"/>
      <c r="F75" s="217"/>
      <c r="G75" s="217"/>
      <c r="H75" s="40"/>
      <c r="I75" s="128"/>
      <c r="J75" s="36"/>
      <c r="K75" s="42"/>
      <c r="L75" s="42"/>
      <c r="M75" s="42"/>
    </row>
    <row r="76" spans="1:13" s="39" customFormat="1" x14ac:dyDescent="0.3">
      <c r="A76" s="30"/>
      <c r="B76" s="77"/>
      <c r="C76" s="49"/>
      <c r="D76" s="68"/>
      <c r="E76" s="68"/>
      <c r="F76" s="48"/>
      <c r="G76" s="50"/>
      <c r="H76" s="40"/>
      <c r="I76" s="60"/>
      <c r="J76" s="36"/>
      <c r="K76" s="42"/>
      <c r="L76" s="42"/>
      <c r="M76" s="42"/>
    </row>
    <row r="77" spans="1:13" s="39" customFormat="1" x14ac:dyDescent="0.3">
      <c r="A77" s="30"/>
      <c r="B77" s="77"/>
      <c r="C77" s="31"/>
      <c r="D77" s="69"/>
      <c r="E77" s="69"/>
      <c r="F77" s="48"/>
      <c r="G77" s="50"/>
      <c r="H77" s="40"/>
      <c r="I77" s="60"/>
      <c r="J77" s="37"/>
      <c r="K77" s="42"/>
      <c r="L77" s="42"/>
      <c r="M77" s="42"/>
    </row>
  </sheetData>
  <mergeCells count="32">
    <mergeCell ref="B5:H5"/>
    <mergeCell ref="A9:H9"/>
    <mergeCell ref="C75:G75"/>
    <mergeCell ref="C71:G71"/>
    <mergeCell ref="C74:F74"/>
    <mergeCell ref="C67:G67"/>
    <mergeCell ref="C70:F70"/>
    <mergeCell ref="E41:F41"/>
    <mergeCell ref="E42:F42"/>
    <mergeCell ref="E43:F43"/>
    <mergeCell ref="E44:F44"/>
    <mergeCell ref="E45:F45"/>
    <mergeCell ref="E46:G46"/>
    <mergeCell ref="G17:G19"/>
    <mergeCell ref="B17:B19"/>
    <mergeCell ref="C17:C19"/>
    <mergeCell ref="H17:H19"/>
    <mergeCell ref="F63:G63"/>
    <mergeCell ref="C66:F66"/>
    <mergeCell ref="A10:B14"/>
    <mergeCell ref="H10:H14"/>
    <mergeCell ref="F16:G16"/>
    <mergeCell ref="E34:F34"/>
    <mergeCell ref="E35:F35"/>
    <mergeCell ref="E36:F36"/>
    <mergeCell ref="E37:F37"/>
    <mergeCell ref="E38:F38"/>
    <mergeCell ref="E39:F39"/>
    <mergeCell ref="E40:F40"/>
    <mergeCell ref="D17:D19"/>
    <mergeCell ref="E17:E19"/>
    <mergeCell ref="F17:F19"/>
  </mergeCells>
  <pageMargins left="0.7" right="0.7" top="0.75" bottom="0.75" header="0.3" footer="0.3"/>
  <pageSetup paperSize="5" orientation="landscape" verticalDpi="0" r:id="rId1"/>
  <rowBreaks count="1" manualBreakCount="1">
    <brk id="3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Garcia-Ruiz</dc:creator>
  <cp:lastModifiedBy>Lourdes Garcia-Ruiz</cp:lastModifiedBy>
  <cp:lastPrinted>2025-02-25T21:29:11Z</cp:lastPrinted>
  <dcterms:created xsi:type="dcterms:W3CDTF">2024-10-02T13:57:30Z</dcterms:created>
  <dcterms:modified xsi:type="dcterms:W3CDTF">2025-07-14T20:51:09Z</dcterms:modified>
</cp:coreProperties>
</file>